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2AB8871D-57D3-4AFC-B036-5C9902C6A1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-11" sheetId="1" r:id="rId1"/>
  </sheets>
  <calcPr calcId="191029"/>
</workbook>
</file>

<file path=xl/calcChain.xml><?xml version="1.0" encoding="utf-8"?>
<calcChain xmlns="http://schemas.openxmlformats.org/spreadsheetml/2006/main">
  <c r="AE66" i="1" l="1"/>
  <c r="AE67" i="1"/>
  <c r="AE69" i="1"/>
  <c r="AE70" i="1"/>
  <c r="AE71" i="1"/>
  <c r="AE72" i="1"/>
  <c r="AE73" i="1"/>
  <c r="AE74" i="1"/>
  <c r="AE65" i="1"/>
  <c r="Y170" i="1"/>
  <c r="T170" i="1"/>
  <c r="O170" i="1"/>
  <c r="J170" i="1"/>
  <c r="Y169" i="1"/>
  <c r="T169" i="1"/>
  <c r="O169" i="1"/>
  <c r="J169" i="1"/>
  <c r="Y168" i="1"/>
  <c r="T168" i="1"/>
  <c r="O168" i="1"/>
  <c r="J168" i="1"/>
  <c r="AE187" i="1"/>
  <c r="AE189" i="1"/>
  <c r="AE190" i="1"/>
  <c r="AE191" i="1"/>
  <c r="AE195" i="1"/>
  <c r="AE196" i="1"/>
  <c r="AE182" i="1"/>
  <c r="AD104" i="1"/>
  <c r="AD105" i="1"/>
  <c r="AD106" i="1"/>
  <c r="AD107" i="1"/>
  <c r="AD108" i="1"/>
  <c r="AD109" i="1"/>
  <c r="AD110" i="1"/>
  <c r="AD111" i="1"/>
  <c r="AD103" i="1"/>
  <c r="Y104" i="1"/>
  <c r="Y105" i="1"/>
  <c r="Y106" i="1"/>
  <c r="Y107" i="1"/>
  <c r="Y108" i="1"/>
  <c r="Y109" i="1"/>
  <c r="Y110" i="1"/>
  <c r="Y111" i="1"/>
  <c r="Y103" i="1"/>
  <c r="Y63" i="1"/>
  <c r="T63" i="1"/>
  <c r="O63" i="1"/>
  <c r="J63" i="1"/>
  <c r="Y62" i="1"/>
  <c r="T62" i="1"/>
  <c r="O62" i="1"/>
  <c r="J62" i="1"/>
  <c r="Y61" i="1"/>
  <c r="T61" i="1"/>
  <c r="O61" i="1"/>
  <c r="J61" i="1"/>
  <c r="Y60" i="1"/>
  <c r="T60" i="1"/>
  <c r="O60" i="1"/>
  <c r="J60" i="1"/>
  <c r="Y59" i="1"/>
  <c r="T59" i="1"/>
  <c r="O59" i="1"/>
  <c r="J59" i="1"/>
  <c r="Y58" i="1"/>
  <c r="T58" i="1"/>
  <c r="O58" i="1"/>
  <c r="J58" i="1"/>
  <c r="Y57" i="1"/>
  <c r="T57" i="1"/>
  <c r="O57" i="1"/>
  <c r="J57" i="1"/>
  <c r="Y56" i="1"/>
  <c r="T56" i="1"/>
  <c r="O56" i="1"/>
  <c r="J56" i="1"/>
  <c r="Y55" i="1"/>
  <c r="T55" i="1"/>
  <c r="O55" i="1"/>
  <c r="J55" i="1"/>
  <c r="T54" i="1"/>
  <c r="O54" i="1"/>
  <c r="J54" i="1"/>
  <c r="Y39" i="1"/>
  <c r="T39" i="1"/>
  <c r="O39" i="1"/>
  <c r="J39" i="1"/>
  <c r="Y38" i="1"/>
  <c r="T38" i="1"/>
  <c r="O38" i="1"/>
  <c r="J38" i="1"/>
  <c r="Y37" i="1"/>
  <c r="T37" i="1"/>
  <c r="O37" i="1"/>
  <c r="J37" i="1"/>
  <c r="Y36" i="1"/>
  <c r="T36" i="1"/>
  <c r="O36" i="1"/>
  <c r="J36" i="1"/>
  <c r="Y35" i="1"/>
  <c r="T35" i="1"/>
  <c r="O35" i="1"/>
  <c r="J35" i="1"/>
  <c r="Y34" i="1"/>
  <c r="T34" i="1"/>
  <c r="O34" i="1"/>
  <c r="J34" i="1"/>
  <c r="Y33" i="1"/>
  <c r="T33" i="1"/>
  <c r="O33" i="1"/>
  <c r="J33" i="1"/>
  <c r="Y32" i="1"/>
  <c r="T32" i="1"/>
  <c r="O32" i="1"/>
  <c r="J32" i="1"/>
  <c r="J21" i="1"/>
  <c r="J22" i="1"/>
  <c r="O22" i="1"/>
  <c r="O21" i="1"/>
  <c r="T22" i="1"/>
  <c r="T21" i="1"/>
  <c r="T23" i="1"/>
  <c r="Y21" i="1"/>
  <c r="AD21" i="1"/>
  <c r="Y22" i="1"/>
  <c r="Y23" i="1"/>
  <c r="AE21" i="1" l="1"/>
  <c r="AD196" i="1"/>
  <c r="AD195" i="1"/>
  <c r="AD194" i="1"/>
  <c r="AD193" i="1"/>
  <c r="AD192" i="1"/>
  <c r="AD191" i="1"/>
  <c r="AD190" i="1"/>
  <c r="AD189" i="1"/>
  <c r="AD188" i="1"/>
  <c r="AD187" i="1"/>
  <c r="AD186" i="1"/>
  <c r="AE186" i="1" s="1"/>
  <c r="AD185" i="1"/>
  <c r="AD184" i="1"/>
  <c r="AD183" i="1"/>
  <c r="AD182" i="1"/>
  <c r="AD180" i="1"/>
  <c r="AE180" i="1" s="1"/>
  <c r="AD179" i="1"/>
  <c r="AE179" i="1" s="1"/>
  <c r="AD178" i="1"/>
  <c r="AD177" i="1"/>
  <c r="AD176" i="1"/>
  <c r="AD175" i="1"/>
  <c r="AE175" i="1" s="1"/>
  <c r="AD174" i="1"/>
  <c r="AE174" i="1" s="1"/>
  <c r="AD173" i="1"/>
  <c r="AE173" i="1" s="1"/>
  <c r="AD172" i="1"/>
  <c r="AD171" i="1"/>
  <c r="AE171" i="1" s="1"/>
  <c r="AD170" i="1"/>
  <c r="AE170" i="1" s="1"/>
  <c r="AD169" i="1"/>
  <c r="AE169" i="1" s="1"/>
  <c r="AD168" i="1"/>
  <c r="AE168" i="1" s="1"/>
  <c r="AD167" i="1"/>
  <c r="AE167" i="1" s="1"/>
  <c r="AD166" i="1"/>
  <c r="AE166" i="1" s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C148" i="1"/>
  <c r="AB148" i="1"/>
  <c r="AA148" i="1"/>
  <c r="Z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C129" i="1"/>
  <c r="AB129" i="1"/>
  <c r="AA129" i="1"/>
  <c r="Z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C112" i="1"/>
  <c r="AB112" i="1"/>
  <c r="AA112" i="1"/>
  <c r="Z112" i="1"/>
  <c r="AC102" i="1"/>
  <c r="AB102" i="1"/>
  <c r="AA102" i="1"/>
  <c r="Z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C89" i="1"/>
  <c r="AB89" i="1"/>
  <c r="AA89" i="1"/>
  <c r="Z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C75" i="1"/>
  <c r="AB75" i="1"/>
  <c r="AA75" i="1"/>
  <c r="Z75" i="1"/>
  <c r="AD74" i="1"/>
  <c r="AD73" i="1"/>
  <c r="AD72" i="1"/>
  <c r="AD71" i="1"/>
  <c r="AD70" i="1"/>
  <c r="AD69" i="1"/>
  <c r="AD68" i="1"/>
  <c r="AD67" i="1"/>
  <c r="AD66" i="1"/>
  <c r="AD65" i="1"/>
  <c r="AC64" i="1"/>
  <c r="AB64" i="1"/>
  <c r="AA64" i="1"/>
  <c r="Z64" i="1"/>
  <c r="AD63" i="1"/>
  <c r="AD62" i="1"/>
  <c r="AE62" i="1" s="1"/>
  <c r="AD61" i="1"/>
  <c r="AE61" i="1" s="1"/>
  <c r="AD60" i="1"/>
  <c r="AD59" i="1"/>
  <c r="AD58" i="1"/>
  <c r="AD57" i="1"/>
  <c r="AD56" i="1"/>
  <c r="AD55" i="1"/>
  <c r="AD54" i="1"/>
  <c r="AE59" i="1"/>
  <c r="AE60" i="1"/>
  <c r="AE63" i="1"/>
  <c r="AC53" i="1"/>
  <c r="AB53" i="1"/>
  <c r="AA53" i="1"/>
  <c r="Z53" i="1"/>
  <c r="AD52" i="1"/>
  <c r="AD51" i="1"/>
  <c r="AD50" i="1"/>
  <c r="AD49" i="1"/>
  <c r="AD48" i="1"/>
  <c r="AD47" i="1"/>
  <c r="AD46" i="1"/>
  <c r="AD45" i="1"/>
  <c r="AD44" i="1"/>
  <c r="AD43" i="1"/>
  <c r="AC42" i="1"/>
  <c r="AB42" i="1"/>
  <c r="AA42" i="1"/>
  <c r="Z42" i="1"/>
  <c r="AD41" i="1"/>
  <c r="AD40" i="1"/>
  <c r="AD39" i="1"/>
  <c r="AE39" i="1" s="1"/>
  <c r="AD38" i="1"/>
  <c r="AE38" i="1" s="1"/>
  <c r="AD37" i="1"/>
  <c r="AD36" i="1"/>
  <c r="AD35" i="1"/>
  <c r="AD34" i="1"/>
  <c r="AD33" i="1"/>
  <c r="AE33" i="1" s="1"/>
  <c r="AD32" i="1"/>
  <c r="AE32" i="1" s="1"/>
  <c r="AC31" i="1"/>
  <c r="AB31" i="1"/>
  <c r="AA31" i="1"/>
  <c r="Z31" i="1"/>
  <c r="AD30" i="1"/>
  <c r="AD29" i="1"/>
  <c r="AD28" i="1"/>
  <c r="AD27" i="1"/>
  <c r="AD26" i="1"/>
  <c r="AD25" i="1"/>
  <c r="AD24" i="1"/>
  <c r="AD23" i="1"/>
  <c r="AD22" i="1"/>
  <c r="AC20" i="1"/>
  <c r="AB20" i="1"/>
  <c r="AA20" i="1"/>
  <c r="Z20" i="1"/>
  <c r="AD19" i="1"/>
  <c r="AD18" i="1"/>
  <c r="AD17" i="1"/>
  <c r="AD16" i="1"/>
  <c r="AD15" i="1"/>
  <c r="AD14" i="1"/>
  <c r="AD13" i="1"/>
  <c r="AD12" i="1"/>
  <c r="AD11" i="1"/>
  <c r="AD20" i="1" s="1"/>
  <c r="O97" i="1"/>
  <c r="Y65" i="1"/>
  <c r="T65" i="1"/>
  <c r="O65" i="1"/>
  <c r="J65" i="1"/>
  <c r="Y46" i="1"/>
  <c r="Y47" i="1"/>
  <c r="Y48" i="1"/>
  <c r="Y49" i="1"/>
  <c r="Y50" i="1"/>
  <c r="Y51" i="1"/>
  <c r="Y52" i="1"/>
  <c r="Y44" i="1"/>
  <c r="Y45" i="1"/>
  <c r="AE55" i="1"/>
  <c r="Y40" i="1"/>
  <c r="Y41" i="1"/>
  <c r="Y29" i="1"/>
  <c r="Y30" i="1"/>
  <c r="Y24" i="1"/>
  <c r="Y25" i="1"/>
  <c r="Y26" i="1"/>
  <c r="Y27" i="1"/>
  <c r="Y28" i="1"/>
  <c r="D184" i="1"/>
  <c r="D185" i="1"/>
  <c r="Y184" i="1"/>
  <c r="Y185" i="1"/>
  <c r="T184" i="1"/>
  <c r="T185" i="1"/>
  <c r="O184" i="1"/>
  <c r="O185" i="1"/>
  <c r="J184" i="1"/>
  <c r="J185" i="1"/>
  <c r="AD75" i="1" l="1"/>
  <c r="AE184" i="1"/>
  <c r="AE185" i="1"/>
  <c r="AD112" i="1"/>
  <c r="AD89" i="1"/>
  <c r="AD42" i="1"/>
  <c r="AD148" i="1"/>
  <c r="AD129" i="1"/>
  <c r="AD102" i="1"/>
  <c r="AD64" i="1"/>
  <c r="AE58" i="1"/>
  <c r="AE56" i="1"/>
  <c r="AE57" i="1"/>
  <c r="AD53" i="1"/>
  <c r="AE35" i="1"/>
  <c r="AE36" i="1"/>
  <c r="AD31" i="1"/>
  <c r="AE54" i="1"/>
  <c r="Y53" i="1"/>
  <c r="Y31" i="1"/>
  <c r="Y162" i="1"/>
  <c r="T162" i="1"/>
  <c r="O162" i="1"/>
  <c r="J162" i="1"/>
  <c r="Y153" i="1"/>
  <c r="T153" i="1"/>
  <c r="O153" i="1"/>
  <c r="J153" i="1"/>
  <c r="E148" i="1"/>
  <c r="F148" i="1"/>
  <c r="G148" i="1"/>
  <c r="H148" i="1"/>
  <c r="I148" i="1"/>
  <c r="K148" i="1"/>
  <c r="L148" i="1"/>
  <c r="M148" i="1"/>
  <c r="N148" i="1"/>
  <c r="P148" i="1"/>
  <c r="Q148" i="1"/>
  <c r="R148" i="1"/>
  <c r="S148" i="1"/>
  <c r="U148" i="1"/>
  <c r="V148" i="1"/>
  <c r="W148" i="1"/>
  <c r="X148" i="1"/>
  <c r="E129" i="1"/>
  <c r="F129" i="1"/>
  <c r="G129" i="1"/>
  <c r="H129" i="1"/>
  <c r="I129" i="1"/>
  <c r="K129" i="1"/>
  <c r="L129" i="1"/>
  <c r="M129" i="1"/>
  <c r="N129" i="1"/>
  <c r="P129" i="1"/>
  <c r="Q129" i="1"/>
  <c r="R129" i="1"/>
  <c r="S129" i="1"/>
  <c r="U129" i="1"/>
  <c r="V129" i="1"/>
  <c r="W129" i="1"/>
  <c r="X129" i="1"/>
  <c r="J104" i="1"/>
  <c r="AE104" i="1" s="1"/>
  <c r="J105" i="1"/>
  <c r="J106" i="1"/>
  <c r="J107" i="1"/>
  <c r="J108" i="1"/>
  <c r="J109" i="1"/>
  <c r="J110" i="1"/>
  <c r="J111" i="1"/>
  <c r="J103" i="1"/>
  <c r="AE103" i="1" s="1"/>
  <c r="O104" i="1"/>
  <c r="O105" i="1"/>
  <c r="O106" i="1"/>
  <c r="O107" i="1"/>
  <c r="O108" i="1"/>
  <c r="O109" i="1"/>
  <c r="O110" i="1"/>
  <c r="O111" i="1"/>
  <c r="O103" i="1"/>
  <c r="T104" i="1"/>
  <c r="T105" i="1"/>
  <c r="T106" i="1"/>
  <c r="T107" i="1"/>
  <c r="T108" i="1"/>
  <c r="T109" i="1"/>
  <c r="T110" i="1"/>
  <c r="T111" i="1"/>
  <c r="T103" i="1"/>
  <c r="AE105" i="1"/>
  <c r="AE106" i="1"/>
  <c r="AE107" i="1"/>
  <c r="AE108" i="1"/>
  <c r="AE109" i="1"/>
  <c r="AE110" i="1"/>
  <c r="AE111" i="1"/>
  <c r="E112" i="1"/>
  <c r="F112" i="1"/>
  <c r="G112" i="1"/>
  <c r="H112" i="1"/>
  <c r="I112" i="1"/>
  <c r="K112" i="1"/>
  <c r="L112" i="1"/>
  <c r="M112" i="1"/>
  <c r="N112" i="1"/>
  <c r="P112" i="1"/>
  <c r="Q112" i="1"/>
  <c r="R112" i="1"/>
  <c r="S112" i="1"/>
  <c r="U112" i="1"/>
  <c r="V112" i="1"/>
  <c r="W112" i="1"/>
  <c r="X112" i="1"/>
  <c r="D112" i="1"/>
  <c r="Y135" i="1"/>
  <c r="T135" i="1"/>
  <c r="O135" i="1"/>
  <c r="J135" i="1"/>
  <c r="E102" i="1"/>
  <c r="F102" i="1"/>
  <c r="G102" i="1"/>
  <c r="H102" i="1"/>
  <c r="I102" i="1"/>
  <c r="K102" i="1"/>
  <c r="L102" i="1"/>
  <c r="M102" i="1"/>
  <c r="N102" i="1"/>
  <c r="P102" i="1"/>
  <c r="Q102" i="1"/>
  <c r="R102" i="1"/>
  <c r="S102" i="1"/>
  <c r="U102" i="1"/>
  <c r="V102" i="1"/>
  <c r="W102" i="1"/>
  <c r="X102" i="1"/>
  <c r="E89" i="1"/>
  <c r="F89" i="1"/>
  <c r="G89" i="1"/>
  <c r="H89" i="1"/>
  <c r="I89" i="1"/>
  <c r="K89" i="1"/>
  <c r="L89" i="1"/>
  <c r="M89" i="1"/>
  <c r="N89" i="1"/>
  <c r="P89" i="1"/>
  <c r="Q89" i="1"/>
  <c r="R89" i="1"/>
  <c r="S89" i="1"/>
  <c r="U89" i="1"/>
  <c r="V89" i="1"/>
  <c r="W89" i="1"/>
  <c r="X89" i="1"/>
  <c r="Y86" i="1"/>
  <c r="T86" i="1"/>
  <c r="O86" i="1"/>
  <c r="J86" i="1"/>
  <c r="E75" i="1"/>
  <c r="F75" i="1"/>
  <c r="G75" i="1"/>
  <c r="H75" i="1"/>
  <c r="I75" i="1"/>
  <c r="K75" i="1"/>
  <c r="L75" i="1"/>
  <c r="M75" i="1"/>
  <c r="N75" i="1"/>
  <c r="P75" i="1"/>
  <c r="Q75" i="1"/>
  <c r="R75" i="1"/>
  <c r="S75" i="1"/>
  <c r="U75" i="1"/>
  <c r="V75" i="1"/>
  <c r="W75" i="1"/>
  <c r="X75" i="1"/>
  <c r="X64" i="1"/>
  <c r="W64" i="1"/>
  <c r="V64" i="1"/>
  <c r="U64" i="1"/>
  <c r="S64" i="1"/>
  <c r="R64" i="1"/>
  <c r="Q64" i="1"/>
  <c r="P64" i="1"/>
  <c r="N64" i="1"/>
  <c r="M64" i="1"/>
  <c r="L64" i="1"/>
  <c r="K64" i="1"/>
  <c r="I64" i="1"/>
  <c r="H64" i="1"/>
  <c r="G64" i="1"/>
  <c r="F64" i="1"/>
  <c r="E64" i="1"/>
  <c r="D61" i="1"/>
  <c r="D60" i="1"/>
  <c r="D59" i="1"/>
  <c r="D58" i="1"/>
  <c r="D57" i="1"/>
  <c r="D56" i="1"/>
  <c r="D55" i="1"/>
  <c r="D54" i="1"/>
  <c r="X53" i="1"/>
  <c r="W53" i="1"/>
  <c r="V53" i="1"/>
  <c r="U53" i="1"/>
  <c r="S53" i="1"/>
  <c r="R53" i="1"/>
  <c r="Q53" i="1"/>
  <c r="P53" i="1"/>
  <c r="N53" i="1"/>
  <c r="M53" i="1"/>
  <c r="L53" i="1"/>
  <c r="K53" i="1"/>
  <c r="I53" i="1"/>
  <c r="H53" i="1"/>
  <c r="G53" i="1"/>
  <c r="F53" i="1"/>
  <c r="E53" i="1"/>
  <c r="T52" i="1"/>
  <c r="O52" i="1"/>
  <c r="J52" i="1"/>
  <c r="AE52" i="1" s="1"/>
  <c r="T51" i="1"/>
  <c r="O51" i="1"/>
  <c r="J51" i="1"/>
  <c r="T50" i="1"/>
  <c r="O50" i="1"/>
  <c r="J50" i="1"/>
  <c r="D50" i="1"/>
  <c r="T49" i="1"/>
  <c r="O49" i="1"/>
  <c r="J49" i="1"/>
  <c r="D49" i="1"/>
  <c r="T48" i="1"/>
  <c r="O48" i="1"/>
  <c r="J48" i="1"/>
  <c r="D48" i="1"/>
  <c r="T47" i="1"/>
  <c r="O47" i="1"/>
  <c r="AE47" i="1" s="1"/>
  <c r="J47" i="1"/>
  <c r="D47" i="1"/>
  <c r="T46" i="1"/>
  <c r="O46" i="1"/>
  <c r="J46" i="1"/>
  <c r="D46" i="1"/>
  <c r="T45" i="1"/>
  <c r="O45" i="1"/>
  <c r="J45" i="1"/>
  <c r="D45" i="1"/>
  <c r="T44" i="1"/>
  <c r="O44" i="1"/>
  <c r="J44" i="1"/>
  <c r="D44" i="1"/>
  <c r="T43" i="1"/>
  <c r="O43" i="1"/>
  <c r="J43" i="1"/>
  <c r="D43" i="1"/>
  <c r="E42" i="1"/>
  <c r="F42" i="1"/>
  <c r="G42" i="1"/>
  <c r="H42" i="1"/>
  <c r="I42" i="1"/>
  <c r="K42" i="1"/>
  <c r="L42" i="1"/>
  <c r="M42" i="1"/>
  <c r="N42" i="1"/>
  <c r="P42" i="1"/>
  <c r="Q42" i="1"/>
  <c r="R42" i="1"/>
  <c r="S42" i="1"/>
  <c r="U42" i="1"/>
  <c r="V42" i="1"/>
  <c r="W42" i="1"/>
  <c r="X42" i="1"/>
  <c r="E31" i="1"/>
  <c r="F31" i="1"/>
  <c r="G31" i="1"/>
  <c r="H31" i="1"/>
  <c r="I31" i="1"/>
  <c r="K31" i="1"/>
  <c r="L31" i="1"/>
  <c r="M31" i="1"/>
  <c r="N31" i="1"/>
  <c r="P31" i="1"/>
  <c r="Q31" i="1"/>
  <c r="R31" i="1"/>
  <c r="S31" i="1"/>
  <c r="U31" i="1"/>
  <c r="V31" i="1"/>
  <c r="W31" i="1"/>
  <c r="X31" i="1"/>
  <c r="F20" i="1"/>
  <c r="G20" i="1"/>
  <c r="H20" i="1"/>
  <c r="I20" i="1"/>
  <c r="K20" i="1"/>
  <c r="L20" i="1"/>
  <c r="M20" i="1"/>
  <c r="N20" i="1"/>
  <c r="P20" i="1"/>
  <c r="Q20" i="1"/>
  <c r="R20" i="1"/>
  <c r="S20" i="1"/>
  <c r="U20" i="1"/>
  <c r="V20" i="1"/>
  <c r="W20" i="1"/>
  <c r="X20" i="1"/>
  <c r="E20" i="1"/>
  <c r="D20" i="1"/>
  <c r="T41" i="1"/>
  <c r="O41" i="1"/>
  <c r="J41" i="1"/>
  <c r="AE41" i="1" s="1"/>
  <c r="T40" i="1"/>
  <c r="O40" i="1"/>
  <c r="J40" i="1"/>
  <c r="AE40" i="1" s="1"/>
  <c r="D39" i="1"/>
  <c r="D38" i="1"/>
  <c r="AE37" i="1"/>
  <c r="D37" i="1"/>
  <c r="D36" i="1"/>
  <c r="D35" i="1"/>
  <c r="AE34" i="1"/>
  <c r="D34" i="1"/>
  <c r="D33" i="1"/>
  <c r="D32" i="1"/>
  <c r="J77" i="1"/>
  <c r="O77" i="1"/>
  <c r="T77" i="1"/>
  <c r="J78" i="1"/>
  <c r="O78" i="1"/>
  <c r="T78" i="1"/>
  <c r="J79" i="1"/>
  <c r="O79" i="1"/>
  <c r="T79" i="1"/>
  <c r="J80" i="1"/>
  <c r="O80" i="1"/>
  <c r="T80" i="1"/>
  <c r="J81" i="1"/>
  <c r="O81" i="1"/>
  <c r="T81" i="1"/>
  <c r="J82" i="1"/>
  <c r="O82" i="1"/>
  <c r="T82" i="1"/>
  <c r="J83" i="1"/>
  <c r="O83" i="1"/>
  <c r="T83" i="1"/>
  <c r="J84" i="1"/>
  <c r="O84" i="1"/>
  <c r="T84" i="1"/>
  <c r="J85" i="1"/>
  <c r="O85" i="1"/>
  <c r="T85" i="1"/>
  <c r="Y116" i="1"/>
  <c r="T116" i="1"/>
  <c r="O116" i="1"/>
  <c r="J116" i="1"/>
  <c r="T30" i="1"/>
  <c r="T29" i="1"/>
  <c r="T28" i="1"/>
  <c r="T27" i="1"/>
  <c r="T26" i="1"/>
  <c r="T25" i="1"/>
  <c r="T24" i="1"/>
  <c r="O30" i="1"/>
  <c r="O29" i="1"/>
  <c r="O28" i="1"/>
  <c r="O27" i="1"/>
  <c r="O26" i="1"/>
  <c r="O25" i="1"/>
  <c r="O24" i="1"/>
  <c r="O23" i="1"/>
  <c r="J25" i="1"/>
  <c r="J24" i="1"/>
  <c r="AE22" i="1"/>
  <c r="J29" i="1"/>
  <c r="J18" i="1"/>
  <c r="O18" i="1"/>
  <c r="T18" i="1"/>
  <c r="Y18" i="1"/>
  <c r="Y17" i="1"/>
  <c r="T17" i="1"/>
  <c r="O17" i="1"/>
  <c r="J17" i="1"/>
  <c r="Y167" i="1"/>
  <c r="Y166" i="1"/>
  <c r="T167" i="1"/>
  <c r="T166" i="1"/>
  <c r="O167" i="1"/>
  <c r="O166" i="1"/>
  <c r="J167" i="1"/>
  <c r="J166" i="1"/>
  <c r="Y192" i="1"/>
  <c r="O114" i="1"/>
  <c r="D90" i="1"/>
  <c r="J90" i="1"/>
  <c r="O90" i="1"/>
  <c r="T90" i="1"/>
  <c r="Y90" i="1"/>
  <c r="AE90" i="1"/>
  <c r="D91" i="1"/>
  <c r="J91" i="1"/>
  <c r="O91" i="1"/>
  <c r="T91" i="1"/>
  <c r="Y91" i="1"/>
  <c r="AE91" i="1"/>
  <c r="D92" i="1"/>
  <c r="J92" i="1"/>
  <c r="O92" i="1"/>
  <c r="T92" i="1"/>
  <c r="Y92" i="1"/>
  <c r="AE92" i="1"/>
  <c r="D93" i="1"/>
  <c r="J93" i="1"/>
  <c r="O93" i="1"/>
  <c r="T93" i="1"/>
  <c r="Y93" i="1"/>
  <c r="AE93" i="1"/>
  <c r="D94" i="1"/>
  <c r="J94" i="1"/>
  <c r="O94" i="1"/>
  <c r="T94" i="1"/>
  <c r="Y94" i="1"/>
  <c r="AE94" i="1"/>
  <c r="D95" i="1"/>
  <c r="J95" i="1"/>
  <c r="O95" i="1"/>
  <c r="T95" i="1"/>
  <c r="Y95" i="1"/>
  <c r="AE95" i="1"/>
  <c r="D96" i="1"/>
  <c r="J96" i="1"/>
  <c r="O96" i="1"/>
  <c r="T96" i="1"/>
  <c r="Y96" i="1"/>
  <c r="AE96" i="1"/>
  <c r="D97" i="1"/>
  <c r="J97" i="1"/>
  <c r="T97" i="1"/>
  <c r="Y97" i="1"/>
  <c r="AE97" i="1"/>
  <c r="D98" i="1"/>
  <c r="J98" i="1"/>
  <c r="O98" i="1"/>
  <c r="T98" i="1"/>
  <c r="Y98" i="1"/>
  <c r="AE98" i="1"/>
  <c r="D99" i="1"/>
  <c r="J99" i="1"/>
  <c r="O99" i="1"/>
  <c r="T99" i="1"/>
  <c r="Y99" i="1"/>
  <c r="AE99" i="1"/>
  <c r="D113" i="1"/>
  <c r="J113" i="1"/>
  <c r="AE113" i="1" s="1"/>
  <c r="O113" i="1"/>
  <c r="T113" i="1"/>
  <c r="Y113" i="1"/>
  <c r="D114" i="1"/>
  <c r="J114" i="1"/>
  <c r="T114" i="1"/>
  <c r="Y114" i="1"/>
  <c r="D115" i="1"/>
  <c r="J115" i="1"/>
  <c r="O115" i="1"/>
  <c r="T115" i="1"/>
  <c r="Y115" i="1"/>
  <c r="D117" i="1"/>
  <c r="J117" i="1"/>
  <c r="O117" i="1"/>
  <c r="T117" i="1"/>
  <c r="Y117" i="1"/>
  <c r="D118" i="1"/>
  <c r="J118" i="1"/>
  <c r="O118" i="1"/>
  <c r="T118" i="1"/>
  <c r="Y118" i="1"/>
  <c r="D119" i="1"/>
  <c r="J119" i="1"/>
  <c r="O119" i="1"/>
  <c r="T119" i="1"/>
  <c r="Y119" i="1"/>
  <c r="D120" i="1"/>
  <c r="J120" i="1"/>
  <c r="O120" i="1"/>
  <c r="T120" i="1"/>
  <c r="Y120" i="1"/>
  <c r="D121" i="1"/>
  <c r="J121" i="1"/>
  <c r="O121" i="1"/>
  <c r="T121" i="1"/>
  <c r="Y121" i="1"/>
  <c r="D122" i="1"/>
  <c r="J122" i="1"/>
  <c r="O122" i="1"/>
  <c r="T122" i="1"/>
  <c r="Y122" i="1"/>
  <c r="D123" i="1"/>
  <c r="J123" i="1"/>
  <c r="O123" i="1"/>
  <c r="T123" i="1"/>
  <c r="Y123" i="1"/>
  <c r="D124" i="1"/>
  <c r="J124" i="1"/>
  <c r="O124" i="1"/>
  <c r="T124" i="1"/>
  <c r="Y124" i="1"/>
  <c r="AE124" i="1" s="1"/>
  <c r="D21" i="1"/>
  <c r="D22" i="1"/>
  <c r="D23" i="1"/>
  <c r="J23" i="1"/>
  <c r="D24" i="1"/>
  <c r="D25" i="1"/>
  <c r="D26" i="1"/>
  <c r="J26" i="1"/>
  <c r="AE26" i="1" s="1"/>
  <c r="D27" i="1"/>
  <c r="J27" i="1"/>
  <c r="D183" i="1"/>
  <c r="D186" i="1"/>
  <c r="D187" i="1"/>
  <c r="D188" i="1"/>
  <c r="D189" i="1"/>
  <c r="D190" i="1"/>
  <c r="D191" i="1"/>
  <c r="D192" i="1"/>
  <c r="D193" i="1"/>
  <c r="D194" i="1"/>
  <c r="D195" i="1"/>
  <c r="D196" i="1"/>
  <c r="D167" i="1"/>
  <c r="D171" i="1"/>
  <c r="D172" i="1"/>
  <c r="D173" i="1"/>
  <c r="D174" i="1"/>
  <c r="D175" i="1"/>
  <c r="D176" i="1"/>
  <c r="D177" i="1"/>
  <c r="D178" i="1"/>
  <c r="D179" i="1"/>
  <c r="D150" i="1"/>
  <c r="D151" i="1"/>
  <c r="D152" i="1"/>
  <c r="D154" i="1"/>
  <c r="D155" i="1"/>
  <c r="D156" i="1"/>
  <c r="D157" i="1"/>
  <c r="D158" i="1"/>
  <c r="D159" i="1"/>
  <c r="D160" i="1"/>
  <c r="D161" i="1"/>
  <c r="D163" i="1"/>
  <c r="D164" i="1"/>
  <c r="D149" i="1"/>
  <c r="D145" i="1"/>
  <c r="D146" i="1"/>
  <c r="D147" i="1"/>
  <c r="D131" i="1"/>
  <c r="D132" i="1"/>
  <c r="D134" i="1"/>
  <c r="D136" i="1"/>
  <c r="D137" i="1"/>
  <c r="D138" i="1"/>
  <c r="D139" i="1"/>
  <c r="D140" i="1"/>
  <c r="D141" i="1"/>
  <c r="D142" i="1"/>
  <c r="D143" i="1"/>
  <c r="D144" i="1"/>
  <c r="D130" i="1"/>
  <c r="D125" i="1"/>
  <c r="D126" i="1"/>
  <c r="D127" i="1"/>
  <c r="D100" i="1"/>
  <c r="D80" i="1"/>
  <c r="D81" i="1"/>
  <c r="D82" i="1"/>
  <c r="D83" i="1"/>
  <c r="D84" i="1"/>
  <c r="D85" i="1"/>
  <c r="D87" i="1"/>
  <c r="D79" i="1"/>
  <c r="D70" i="1"/>
  <c r="D71" i="1"/>
  <c r="D72" i="1"/>
  <c r="D74" i="1"/>
  <c r="D66" i="1"/>
  <c r="D67" i="1"/>
  <c r="D68" i="1"/>
  <c r="D69" i="1"/>
  <c r="D28" i="1"/>
  <c r="AE122" i="1" l="1"/>
  <c r="AE118" i="1"/>
  <c r="AE29" i="1"/>
  <c r="AE121" i="1"/>
  <c r="AE119" i="1"/>
  <c r="AE18" i="1"/>
  <c r="AE135" i="1"/>
  <c r="Y112" i="1"/>
  <c r="AE120" i="1"/>
  <c r="AE115" i="1"/>
  <c r="AE114" i="1"/>
  <c r="AE17" i="1"/>
  <c r="AE27" i="1"/>
  <c r="AE51" i="1"/>
  <c r="AE43" i="1"/>
  <c r="AE44" i="1"/>
  <c r="AE45" i="1"/>
  <c r="AE48" i="1"/>
  <c r="AE49" i="1"/>
  <c r="AE50" i="1"/>
  <c r="AE86" i="1"/>
  <c r="AE153" i="1"/>
  <c r="AE162" i="1"/>
  <c r="AE123" i="1"/>
  <c r="AE117" i="1"/>
  <c r="AE116" i="1"/>
  <c r="AE46" i="1"/>
  <c r="AE24" i="1"/>
  <c r="AE25" i="1"/>
  <c r="AE23" i="1"/>
  <c r="D148" i="1"/>
  <c r="D129" i="1"/>
  <c r="J112" i="1"/>
  <c r="O112" i="1"/>
  <c r="T112" i="1"/>
  <c r="D75" i="1"/>
  <c r="D102" i="1"/>
  <c r="D89" i="1"/>
  <c r="T64" i="1"/>
  <c r="D64" i="1"/>
  <c r="O64" i="1"/>
  <c r="Y64" i="1"/>
  <c r="AE64" i="1"/>
  <c r="J64" i="1"/>
  <c r="O53" i="1"/>
  <c r="T53" i="1"/>
  <c r="D53" i="1"/>
  <c r="J53" i="1"/>
  <c r="J42" i="1"/>
  <c r="Y42" i="1"/>
  <c r="T31" i="1"/>
  <c r="O42" i="1"/>
  <c r="T42" i="1"/>
  <c r="D31" i="1"/>
  <c r="O31" i="1"/>
  <c r="D42" i="1"/>
  <c r="AE42" i="1"/>
  <c r="AE101" i="1"/>
  <c r="AE100" i="1"/>
  <c r="AE53" i="1" l="1"/>
  <c r="AE112" i="1"/>
  <c r="Y196" i="1"/>
  <c r="T196" i="1"/>
  <c r="O196" i="1"/>
  <c r="J196" i="1"/>
  <c r="Y180" i="1"/>
  <c r="T180" i="1"/>
  <c r="O180" i="1"/>
  <c r="J180" i="1"/>
  <c r="Y164" i="1"/>
  <c r="T164" i="1"/>
  <c r="O164" i="1"/>
  <c r="J164" i="1"/>
  <c r="AE164" i="1" s="1"/>
  <c r="Y147" i="1"/>
  <c r="T147" i="1"/>
  <c r="O147" i="1"/>
  <c r="J147" i="1"/>
  <c r="AE147" i="1" s="1"/>
  <c r="Y128" i="1"/>
  <c r="T128" i="1"/>
  <c r="O128" i="1"/>
  <c r="J128" i="1"/>
  <c r="AE128" i="1" s="1"/>
  <c r="Y101" i="1"/>
  <c r="T101" i="1"/>
  <c r="O101" i="1"/>
  <c r="J101" i="1"/>
  <c r="Y88" i="1"/>
  <c r="T88" i="1"/>
  <c r="O88" i="1"/>
  <c r="J88" i="1"/>
  <c r="AE88" i="1" s="1"/>
  <c r="Y74" i="1"/>
  <c r="T74" i="1"/>
  <c r="O74" i="1"/>
  <c r="J74" i="1"/>
  <c r="J30" i="1"/>
  <c r="AE30" i="1" s="1"/>
  <c r="J28" i="1"/>
  <c r="AE28" i="1" s="1"/>
  <c r="Y73" i="1"/>
  <c r="T73" i="1"/>
  <c r="O73" i="1"/>
  <c r="J73" i="1"/>
  <c r="Y72" i="1"/>
  <c r="T72" i="1"/>
  <c r="O72" i="1"/>
  <c r="J72" i="1"/>
  <c r="Y71" i="1"/>
  <c r="T71" i="1"/>
  <c r="O71" i="1"/>
  <c r="J71" i="1"/>
  <c r="Y70" i="1"/>
  <c r="T70" i="1"/>
  <c r="O70" i="1"/>
  <c r="J70" i="1"/>
  <c r="Y69" i="1"/>
  <c r="T69" i="1"/>
  <c r="O69" i="1"/>
  <c r="J69" i="1"/>
  <c r="Y68" i="1"/>
  <c r="T68" i="1"/>
  <c r="O68" i="1"/>
  <c r="AE68" i="1" s="1"/>
  <c r="AE76" i="1" s="1"/>
  <c r="J68" i="1"/>
  <c r="Y67" i="1"/>
  <c r="T67" i="1"/>
  <c r="O67" i="1"/>
  <c r="J67" i="1"/>
  <c r="Y87" i="1"/>
  <c r="T87" i="1"/>
  <c r="O87" i="1"/>
  <c r="J87" i="1"/>
  <c r="Y85" i="1"/>
  <c r="AE85" i="1" s="1"/>
  <c r="Y84" i="1"/>
  <c r="AE84" i="1" s="1"/>
  <c r="Y83" i="1"/>
  <c r="AE83" i="1" s="1"/>
  <c r="Y82" i="1"/>
  <c r="AE82" i="1" s="1"/>
  <c r="Y81" i="1"/>
  <c r="AE81" i="1" s="1"/>
  <c r="Y80" i="1"/>
  <c r="AE80" i="1" s="1"/>
  <c r="Y79" i="1"/>
  <c r="AE79" i="1" s="1"/>
  <c r="Y100" i="1"/>
  <c r="T100" i="1"/>
  <c r="O100" i="1"/>
  <c r="J100" i="1"/>
  <c r="Y127" i="1"/>
  <c r="T127" i="1"/>
  <c r="O127" i="1"/>
  <c r="J127" i="1"/>
  <c r="Y126" i="1"/>
  <c r="T126" i="1"/>
  <c r="O126" i="1"/>
  <c r="J126" i="1"/>
  <c r="Y125" i="1"/>
  <c r="T125" i="1"/>
  <c r="O125" i="1"/>
  <c r="J125" i="1"/>
  <c r="Y146" i="1"/>
  <c r="T146" i="1"/>
  <c r="O146" i="1"/>
  <c r="J146" i="1"/>
  <c r="Y145" i="1"/>
  <c r="T145" i="1"/>
  <c r="O145" i="1"/>
  <c r="J145" i="1"/>
  <c r="Y144" i="1"/>
  <c r="T144" i="1"/>
  <c r="O144" i="1"/>
  <c r="J144" i="1"/>
  <c r="Y143" i="1"/>
  <c r="T143" i="1"/>
  <c r="O143" i="1"/>
  <c r="J143" i="1"/>
  <c r="Y142" i="1"/>
  <c r="T142" i="1"/>
  <c r="O142" i="1"/>
  <c r="J142" i="1"/>
  <c r="Y141" i="1"/>
  <c r="T141" i="1"/>
  <c r="O141" i="1"/>
  <c r="J141" i="1"/>
  <c r="Y140" i="1"/>
  <c r="T140" i="1"/>
  <c r="O140" i="1"/>
  <c r="J140" i="1"/>
  <c r="Y139" i="1"/>
  <c r="T139" i="1"/>
  <c r="O139" i="1"/>
  <c r="J139" i="1"/>
  <c r="Y138" i="1"/>
  <c r="T138" i="1"/>
  <c r="O138" i="1"/>
  <c r="J138" i="1"/>
  <c r="Y137" i="1"/>
  <c r="T137" i="1"/>
  <c r="O137" i="1"/>
  <c r="J137" i="1"/>
  <c r="Y136" i="1"/>
  <c r="T136" i="1"/>
  <c r="O136" i="1"/>
  <c r="J136" i="1"/>
  <c r="Y134" i="1"/>
  <c r="T134" i="1"/>
  <c r="O134" i="1"/>
  <c r="J134" i="1"/>
  <c r="Y133" i="1"/>
  <c r="T133" i="1"/>
  <c r="O133" i="1"/>
  <c r="J133" i="1"/>
  <c r="Y132" i="1"/>
  <c r="T132" i="1"/>
  <c r="O132" i="1"/>
  <c r="J132" i="1"/>
  <c r="Y163" i="1"/>
  <c r="T163" i="1"/>
  <c r="O163" i="1"/>
  <c r="J163" i="1"/>
  <c r="Y161" i="1"/>
  <c r="T161" i="1"/>
  <c r="O161" i="1"/>
  <c r="J161" i="1"/>
  <c r="Y160" i="1"/>
  <c r="T160" i="1"/>
  <c r="O160" i="1"/>
  <c r="J160" i="1"/>
  <c r="Y159" i="1"/>
  <c r="T159" i="1"/>
  <c r="O159" i="1"/>
  <c r="J159" i="1"/>
  <c r="Y158" i="1"/>
  <c r="T158" i="1"/>
  <c r="O158" i="1"/>
  <c r="J158" i="1"/>
  <c r="Y157" i="1"/>
  <c r="T157" i="1"/>
  <c r="O157" i="1"/>
  <c r="J157" i="1"/>
  <c r="Y156" i="1"/>
  <c r="T156" i="1"/>
  <c r="O156" i="1"/>
  <c r="J156" i="1"/>
  <c r="Y155" i="1"/>
  <c r="T155" i="1"/>
  <c r="O155" i="1"/>
  <c r="J155" i="1"/>
  <c r="Y154" i="1"/>
  <c r="T154" i="1"/>
  <c r="O154" i="1"/>
  <c r="J154" i="1"/>
  <c r="Y152" i="1"/>
  <c r="T152" i="1"/>
  <c r="O152" i="1"/>
  <c r="J152" i="1"/>
  <c r="Y151" i="1"/>
  <c r="T151" i="1"/>
  <c r="O151" i="1"/>
  <c r="J151" i="1"/>
  <c r="Y179" i="1"/>
  <c r="T179" i="1"/>
  <c r="O179" i="1"/>
  <c r="J179" i="1"/>
  <c r="Y178" i="1"/>
  <c r="T178" i="1"/>
  <c r="AE178" i="1" s="1"/>
  <c r="O178" i="1"/>
  <c r="J178" i="1"/>
  <c r="Y177" i="1"/>
  <c r="T177" i="1"/>
  <c r="AE177" i="1" s="1"/>
  <c r="O177" i="1"/>
  <c r="J177" i="1"/>
  <c r="Y176" i="1"/>
  <c r="T176" i="1"/>
  <c r="O176" i="1"/>
  <c r="J176" i="1"/>
  <c r="Y175" i="1"/>
  <c r="T175" i="1"/>
  <c r="O175" i="1"/>
  <c r="J175" i="1"/>
  <c r="Y174" i="1"/>
  <c r="T174" i="1"/>
  <c r="O174" i="1"/>
  <c r="J174" i="1"/>
  <c r="Y173" i="1"/>
  <c r="T173" i="1"/>
  <c r="O173" i="1"/>
  <c r="J173" i="1"/>
  <c r="Y172" i="1"/>
  <c r="AE172" i="1" s="1"/>
  <c r="T172" i="1"/>
  <c r="O172" i="1"/>
  <c r="J172" i="1"/>
  <c r="Y171" i="1"/>
  <c r="T171" i="1"/>
  <c r="O171" i="1"/>
  <c r="J171" i="1"/>
  <c r="Y195" i="1"/>
  <c r="T195" i="1"/>
  <c r="O195" i="1"/>
  <c r="J195" i="1"/>
  <c r="Y194" i="1"/>
  <c r="AE194" i="1" s="1"/>
  <c r="T194" i="1"/>
  <c r="O194" i="1"/>
  <c r="J194" i="1"/>
  <c r="Y193" i="1"/>
  <c r="T193" i="1"/>
  <c r="O193" i="1"/>
  <c r="AE193" i="1" s="1"/>
  <c r="J193" i="1"/>
  <c r="T192" i="1"/>
  <c r="O192" i="1"/>
  <c r="J192" i="1"/>
  <c r="Y191" i="1"/>
  <c r="T191" i="1"/>
  <c r="O191" i="1"/>
  <c r="J191" i="1"/>
  <c r="Y190" i="1"/>
  <c r="T190" i="1"/>
  <c r="O190" i="1"/>
  <c r="J190" i="1"/>
  <c r="Y189" i="1"/>
  <c r="T189" i="1"/>
  <c r="O189" i="1"/>
  <c r="J189" i="1"/>
  <c r="Y188" i="1"/>
  <c r="T188" i="1"/>
  <c r="AE188" i="1" s="1"/>
  <c r="O188" i="1"/>
  <c r="J188" i="1"/>
  <c r="Y187" i="1"/>
  <c r="T187" i="1"/>
  <c r="O187" i="1"/>
  <c r="J187" i="1"/>
  <c r="Y186" i="1"/>
  <c r="T186" i="1"/>
  <c r="O186" i="1"/>
  <c r="J186" i="1"/>
  <c r="Y183" i="1"/>
  <c r="T183" i="1"/>
  <c r="O183" i="1"/>
  <c r="AE183" i="1" s="1"/>
  <c r="J183" i="1"/>
  <c r="Y182" i="1"/>
  <c r="T182" i="1"/>
  <c r="O182" i="1"/>
  <c r="J182" i="1"/>
  <c r="Y150" i="1"/>
  <c r="T150" i="1"/>
  <c r="O150" i="1"/>
  <c r="J150" i="1"/>
  <c r="Y149" i="1"/>
  <c r="T149" i="1"/>
  <c r="O149" i="1"/>
  <c r="J149" i="1"/>
  <c r="Y131" i="1"/>
  <c r="T131" i="1"/>
  <c r="O131" i="1"/>
  <c r="J131" i="1"/>
  <c r="AE131" i="1" s="1"/>
  <c r="Y130" i="1"/>
  <c r="T130" i="1"/>
  <c r="O130" i="1"/>
  <c r="J130" i="1"/>
  <c r="AE130" i="1" s="1"/>
  <c r="Y78" i="1"/>
  <c r="AE78" i="1" s="1"/>
  <c r="Y77" i="1"/>
  <c r="AE77" i="1" s="1"/>
  <c r="Y66" i="1"/>
  <c r="T66" i="1"/>
  <c r="O66" i="1"/>
  <c r="J66" i="1"/>
  <c r="Y19" i="1"/>
  <c r="Y16" i="1"/>
  <c r="Y15" i="1"/>
  <c r="Y14" i="1"/>
  <c r="Y13" i="1"/>
  <c r="Y12" i="1"/>
  <c r="Y11" i="1"/>
  <c r="T19" i="1"/>
  <c r="T16" i="1"/>
  <c r="T15" i="1"/>
  <c r="T14" i="1"/>
  <c r="T13" i="1"/>
  <c r="T12" i="1"/>
  <c r="T11" i="1"/>
  <c r="O19" i="1"/>
  <c r="O16" i="1"/>
  <c r="O15" i="1"/>
  <c r="O14" i="1"/>
  <c r="AE14" i="1" s="1"/>
  <c r="O13" i="1"/>
  <c r="O12" i="1"/>
  <c r="O11" i="1"/>
  <c r="AE11" i="1" s="1"/>
  <c r="J19" i="1"/>
  <c r="J16" i="1"/>
  <c r="J15" i="1"/>
  <c r="J14" i="1"/>
  <c r="J13" i="1"/>
  <c r="J12" i="1"/>
  <c r="J11" i="1"/>
  <c r="AE192" i="1" l="1"/>
  <c r="AE197" i="1" s="1"/>
  <c r="AE176" i="1"/>
  <c r="AE181" i="1" s="1"/>
  <c r="AE19" i="1"/>
  <c r="AE149" i="1"/>
  <c r="AE150" i="1"/>
  <c r="AE15" i="1"/>
  <c r="AE12" i="1"/>
  <c r="J75" i="1"/>
  <c r="J89" i="1"/>
  <c r="AE87" i="1"/>
  <c r="AE16" i="1"/>
  <c r="AE13" i="1"/>
  <c r="AE151" i="1"/>
  <c r="AE152" i="1"/>
  <c r="AE154" i="1"/>
  <c r="AE155" i="1"/>
  <c r="AE156" i="1"/>
  <c r="AE157" i="1"/>
  <c r="AE158" i="1"/>
  <c r="AE159" i="1"/>
  <c r="AE160" i="1"/>
  <c r="AE161" i="1"/>
  <c r="AE163" i="1"/>
  <c r="AE132" i="1"/>
  <c r="AE133" i="1"/>
  <c r="AE134" i="1"/>
  <c r="AE136" i="1"/>
  <c r="AE137" i="1"/>
  <c r="AE138" i="1"/>
  <c r="AE139" i="1"/>
  <c r="AE140" i="1"/>
  <c r="AE141" i="1"/>
  <c r="AE142" i="1"/>
  <c r="AE143" i="1"/>
  <c r="AE144" i="1"/>
  <c r="AE145" i="1"/>
  <c r="AE146" i="1"/>
  <c r="AE125" i="1"/>
  <c r="AE126" i="1"/>
  <c r="AE127" i="1"/>
  <c r="Y75" i="1"/>
  <c r="O89" i="1"/>
  <c r="T75" i="1"/>
  <c r="T89" i="1"/>
  <c r="O75" i="1"/>
  <c r="AE75" i="1" s="1"/>
  <c r="J129" i="1"/>
  <c r="T129" i="1"/>
  <c r="Y148" i="1"/>
  <c r="J148" i="1"/>
  <c r="O129" i="1"/>
  <c r="O148" i="1"/>
  <c r="T148" i="1"/>
  <c r="Y129" i="1"/>
  <c r="J102" i="1"/>
  <c r="O102" i="1"/>
  <c r="T102" i="1"/>
  <c r="Y89" i="1"/>
  <c r="Y102" i="1"/>
  <c r="J20" i="1"/>
  <c r="J31" i="1"/>
  <c r="AE31" i="1" s="1"/>
  <c r="Y20" i="1"/>
  <c r="T20" i="1"/>
  <c r="O20" i="1"/>
  <c r="AE20" i="1" s="1"/>
  <c r="AE148" i="1" l="1"/>
  <c r="AE165" i="1"/>
  <c r="AE89" i="1"/>
  <c r="AE102" i="1"/>
  <c r="AE129" i="1"/>
</calcChain>
</file>

<file path=xl/sharedStrings.xml><?xml version="1.0" encoding="utf-8"?>
<sst xmlns="http://schemas.openxmlformats.org/spreadsheetml/2006/main" count="401" uniqueCount="83">
  <si>
    <t>Период проведения оценочных процедур</t>
  </si>
  <si>
    <t>Учебный предмет</t>
  </si>
  <si>
    <t>Класс</t>
  </si>
  <si>
    <t>1 неделя</t>
  </si>
  <si>
    <t>2 неделя</t>
  </si>
  <si>
    <t>3 неделя</t>
  </si>
  <si>
    <t>4 неделя</t>
  </si>
  <si>
    <t>Всего</t>
  </si>
  <si>
    <t>Русский язык</t>
  </si>
  <si>
    <t>Литературное чтение</t>
  </si>
  <si>
    <t>Иностранный язык</t>
  </si>
  <si>
    <t>Математика</t>
  </si>
  <si>
    <t>Окружающий мир</t>
  </si>
  <si>
    <t>Изобразительное искусство</t>
  </si>
  <si>
    <t>Технология</t>
  </si>
  <si>
    <t>Физическая культура</t>
  </si>
  <si>
    <t>Начальное общее образование</t>
  </si>
  <si>
    <t>Основное общее образование</t>
  </si>
  <si>
    <t>3 класс</t>
  </si>
  <si>
    <t>4 класс</t>
  </si>
  <si>
    <t>Литература</t>
  </si>
  <si>
    <t>История</t>
  </si>
  <si>
    <t>Обществознание</t>
  </si>
  <si>
    <t>География</t>
  </si>
  <si>
    <t>7 класс</t>
  </si>
  <si>
    <t>Физика</t>
  </si>
  <si>
    <t>Биология</t>
  </si>
  <si>
    <t>8 класс</t>
  </si>
  <si>
    <t>Химия</t>
  </si>
  <si>
    <t>9 класс</t>
  </si>
  <si>
    <t>10 класс</t>
  </si>
  <si>
    <t xml:space="preserve">Музыка </t>
  </si>
  <si>
    <t xml:space="preserve">География </t>
  </si>
  <si>
    <t xml:space="preserve">Биология </t>
  </si>
  <si>
    <t>Алгебра</t>
  </si>
  <si>
    <t xml:space="preserve">Геометрия </t>
  </si>
  <si>
    <t>11 класс</t>
  </si>
  <si>
    <t>Условные обозначения:</t>
  </si>
  <si>
    <t>Региональный уровень</t>
  </si>
  <si>
    <t>Федеральный уровень</t>
  </si>
  <si>
    <t>Уровень образовательной организации</t>
  </si>
  <si>
    <t>норма часов в неделю</t>
  </si>
  <si>
    <t xml:space="preserve"> - указывать кол-во часов, отведенных на проведение оценочной процедуры регионального уровня</t>
  </si>
  <si>
    <t xml:space="preserve"> - указывать кол-во часов, отведенных на проведение оценочной процедуры федерального уровня</t>
  </si>
  <si>
    <t xml:space="preserve"> - указывать кол-во часов, отведенных на проведение оценочной процедуры уровня образовательной оргнизации</t>
  </si>
  <si>
    <t>кол-во часов в год</t>
  </si>
  <si>
    <t xml:space="preserve">кол-во ОП, ед.               </t>
  </si>
  <si>
    <t>Среднее общее образование</t>
  </si>
  <si>
    <t>1 класс</t>
  </si>
  <si>
    <t>2 класс</t>
  </si>
  <si>
    <t>5 класс</t>
  </si>
  <si>
    <t>6 класс</t>
  </si>
  <si>
    <t xml:space="preserve">Основы религиозных культур и светской этики </t>
  </si>
  <si>
    <t>Литература у/к</t>
  </si>
  <si>
    <t>Вероятность и статистика</t>
  </si>
  <si>
    <t>Английский язык</t>
  </si>
  <si>
    <t>Приложение 1                   к приказу №202-0              от 05.09.2024г</t>
  </si>
  <si>
    <t xml:space="preserve">Труд (Технология) </t>
  </si>
  <si>
    <t>2 класс (ОВЗ)</t>
  </si>
  <si>
    <t>Иностранный язык (у/к)</t>
  </si>
  <si>
    <t>ВСЕГО</t>
  </si>
  <si>
    <t>№</t>
  </si>
  <si>
    <t>3 класс (ОВЗ)</t>
  </si>
  <si>
    <t xml:space="preserve">Иностранный язык </t>
  </si>
  <si>
    <t>,</t>
  </si>
  <si>
    <t>Чтение</t>
  </si>
  <si>
    <t>Природоведение</t>
  </si>
  <si>
    <t>Основы социальной жизни</t>
  </si>
  <si>
    <t xml:space="preserve">Труд  </t>
  </si>
  <si>
    <t>6 класс ОВЗ</t>
  </si>
  <si>
    <t xml:space="preserve">Информатика </t>
  </si>
  <si>
    <t>Труд(Технология)</t>
  </si>
  <si>
    <t>ОБЗР</t>
  </si>
  <si>
    <t>алгебра</t>
  </si>
  <si>
    <t>геометрия</t>
  </si>
  <si>
    <t>вероятность и статистика</t>
  </si>
  <si>
    <t>Январь</t>
  </si>
  <si>
    <t>Февраль</t>
  </si>
  <si>
    <t>Март</t>
  </si>
  <si>
    <t>Апрель</t>
  </si>
  <si>
    <t>Май</t>
  </si>
  <si>
    <t>График проведения оценочных процедур в МКОУ Межовской СОШ на второе полугодие  2024-2025 учебного года</t>
  </si>
  <si>
    <t>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</si>
</sst>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theme="5"/>
      <name val="Times New Roman"/>
      <family val="1"/>
      <charset val="204"/>
    </font>
    <font>
      <b/>
      <sz val="11"/>
      <color theme="5"/>
      <name val="Calibri"/>
      <family val="2"/>
      <charset val="204"/>
      <scheme val="minor"/>
    </font>
    <font>
      <sz val="11"/>
      <color theme="5" tint="-0.249977111117893"/>
      <name val="Times New Roman"/>
      <family val="1"/>
      <charset val="204"/>
    </font>
    <font>
      <b/>
      <sz val="11"/>
      <color theme="5" tint="-0.249977111117893"/>
      <name val="Times New Roman"/>
      <family val="1"/>
      <charset val="204"/>
    </font>
    <font>
      <b/>
      <sz val="11"/>
      <color theme="5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9C0006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6C6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1" fillId="3" borderId="0" applyNumberFormat="0" applyBorder="0" applyAlignment="0" applyProtection="0"/>
  </cellStyleXfs>
  <cellXfs count="368">
    <xf numFmtId="0" fontId="0" fillId="0" borderId="0" xfId="0"/>
    <xf numFmtId="0" fontId="4" fillId="0" borderId="0" xfId="0" applyFont="1"/>
    <xf numFmtId="0" fontId="2" fillId="0" borderId="23" xfId="0" applyFont="1" applyBorder="1" applyAlignment="1" applyProtection="1">
      <alignment horizontal="center" vertical="center"/>
      <protection hidden="1"/>
    </xf>
    <xf numFmtId="0" fontId="7" fillId="0" borderId="0" xfId="0" applyFont="1"/>
    <xf numFmtId="0" fontId="4" fillId="0" borderId="25" xfId="0" applyFont="1" applyBorder="1"/>
    <xf numFmtId="0" fontId="4" fillId="0" borderId="27" xfId="0" applyFont="1" applyBorder="1"/>
    <xf numFmtId="0" fontId="4" fillId="0" borderId="4" xfId="0" applyFont="1" applyBorder="1"/>
    <xf numFmtId="0" fontId="4" fillId="0" borderId="12" xfId="0" applyFont="1" applyBorder="1"/>
    <xf numFmtId="0" fontId="4" fillId="0" borderId="30" xfId="0" applyFont="1" applyBorder="1"/>
    <xf numFmtId="0" fontId="4" fillId="0" borderId="15" xfId="0" applyFont="1" applyBorder="1"/>
    <xf numFmtId="0" fontId="4" fillId="0" borderId="3" xfId="0" applyFont="1" applyBorder="1"/>
    <xf numFmtId="0" fontId="8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/>
    <xf numFmtId="0" fontId="4" fillId="0" borderId="2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textRotation="90" wrapText="1"/>
      <protection hidden="1"/>
    </xf>
    <xf numFmtId="0" fontId="4" fillId="0" borderId="41" xfId="0" applyFont="1" applyBorder="1"/>
    <xf numFmtId="0" fontId="11" fillId="4" borderId="1" xfId="1" applyFill="1" applyBorder="1"/>
    <xf numFmtId="0" fontId="11" fillId="4" borderId="14" xfId="1" applyFill="1" applyBorder="1"/>
    <xf numFmtId="0" fontId="4" fillId="4" borderId="33" xfId="0" applyFont="1" applyFill="1" applyBorder="1"/>
    <xf numFmtId="0" fontId="4" fillId="5" borderId="0" xfId="0" applyFont="1" applyFill="1"/>
    <xf numFmtId="0" fontId="4" fillId="0" borderId="43" xfId="0" applyFont="1" applyBorder="1"/>
    <xf numFmtId="0" fontId="4" fillId="4" borderId="8" xfId="0" applyFont="1" applyFill="1" applyBorder="1"/>
    <xf numFmtId="0" fontId="4" fillId="4" borderId="10" xfId="0" applyFont="1" applyFill="1" applyBorder="1"/>
    <xf numFmtId="0" fontId="4" fillId="4" borderId="1" xfId="0" applyFont="1" applyFill="1" applyBorder="1"/>
    <xf numFmtId="0" fontId="4" fillId="4" borderId="13" xfId="0" applyFont="1" applyFill="1" applyBorder="1"/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4" borderId="6" xfId="0" applyFont="1" applyFill="1" applyBorder="1"/>
    <xf numFmtId="0" fontId="4" fillId="4" borderId="52" xfId="0" applyFont="1" applyFill="1" applyBorder="1"/>
    <xf numFmtId="0" fontId="4" fillId="0" borderId="21" xfId="0" applyFont="1" applyBorder="1"/>
    <xf numFmtId="0" fontId="4" fillId="0" borderId="53" xfId="0" applyFont="1" applyBorder="1" applyAlignment="1">
      <alignment horizontal="center"/>
    </xf>
    <xf numFmtId="0" fontId="4" fillId="0" borderId="55" xfId="0" applyFont="1" applyBorder="1"/>
    <xf numFmtId="0" fontId="4" fillId="0" borderId="24" xfId="0" applyFont="1" applyBorder="1"/>
    <xf numFmtId="0" fontId="4" fillId="0" borderId="56" xfId="0" applyFont="1" applyBorder="1" applyAlignment="1">
      <alignment horizontal="center"/>
    </xf>
    <xf numFmtId="0" fontId="12" fillId="4" borderId="1" xfId="0" applyFont="1" applyFill="1" applyBorder="1"/>
    <xf numFmtId="0" fontId="13" fillId="4" borderId="1" xfId="1" applyFont="1" applyFill="1" applyBorder="1"/>
    <xf numFmtId="0" fontId="12" fillId="4" borderId="10" xfId="0" applyFont="1" applyFill="1" applyBorder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12" fillId="4" borderId="31" xfId="0" applyFont="1" applyFill="1" applyBorder="1"/>
    <xf numFmtId="0" fontId="12" fillId="4" borderId="14" xfId="0" applyFont="1" applyFill="1" applyBorder="1"/>
    <xf numFmtId="0" fontId="3" fillId="0" borderId="40" xfId="0" applyFont="1" applyBorder="1" applyAlignment="1" applyProtection="1">
      <alignment horizontal="center" vertical="center" textRotation="90" wrapText="1"/>
      <protection hidden="1"/>
    </xf>
    <xf numFmtId="0" fontId="5" fillId="2" borderId="20" xfId="0" applyFont="1" applyFill="1" applyBorder="1" applyAlignment="1" applyProtection="1">
      <alignment horizontal="left" vertical="center"/>
      <protection hidden="1"/>
    </xf>
    <xf numFmtId="0" fontId="8" fillId="0" borderId="30" xfId="0" applyFont="1" applyBorder="1"/>
    <xf numFmtId="0" fontId="8" fillId="0" borderId="47" xfId="0" applyFont="1" applyBorder="1" applyAlignment="1">
      <alignment horizontal="center"/>
    </xf>
    <xf numFmtId="0" fontId="8" fillId="0" borderId="12" xfId="0" applyFont="1" applyBorder="1"/>
    <xf numFmtId="0" fontId="2" fillId="0" borderId="40" xfId="0" applyFont="1" applyBorder="1" applyAlignment="1" applyProtection="1">
      <alignment horizontal="center" vertical="center" textRotation="90" wrapText="1"/>
      <protection hidden="1"/>
    </xf>
    <xf numFmtId="0" fontId="2" fillId="0" borderId="46" xfId="0" applyFont="1" applyBorder="1" applyAlignment="1" applyProtection="1">
      <alignment horizontal="center" vertical="center" textRotation="90" wrapText="1"/>
      <protection hidden="1"/>
    </xf>
    <xf numFmtId="0" fontId="11" fillId="0" borderId="4" xfId="1" applyFill="1" applyBorder="1"/>
    <xf numFmtId="0" fontId="12" fillId="0" borderId="4" xfId="0" applyFont="1" applyBorder="1"/>
    <xf numFmtId="0" fontId="4" fillId="0" borderId="28" xfId="0" applyFont="1" applyBorder="1"/>
    <xf numFmtId="0" fontId="4" fillId="4" borderId="44" xfId="0" applyFont="1" applyFill="1" applyBorder="1"/>
    <xf numFmtId="0" fontId="11" fillId="4" borderId="8" xfId="1" applyFill="1" applyBorder="1"/>
    <xf numFmtId="0" fontId="4" fillId="4" borderId="30" xfId="0" applyFont="1" applyFill="1" applyBorder="1"/>
    <xf numFmtId="0" fontId="0" fillId="4" borderId="1" xfId="0" applyFill="1" applyBorder="1" applyAlignment="1">
      <alignment horizontal="center" vertical="center"/>
    </xf>
    <xf numFmtId="0" fontId="11" fillId="4" borderId="1" xfId="1" applyFill="1" applyBorder="1" applyAlignment="1"/>
    <xf numFmtId="0" fontId="18" fillId="4" borderId="10" xfId="0" applyFont="1" applyFill="1" applyBorder="1"/>
    <xf numFmtId="0" fontId="18" fillId="4" borderId="1" xfId="0" applyFont="1" applyFill="1" applyBorder="1"/>
    <xf numFmtId="0" fontId="17" fillId="4" borderId="1" xfId="1" applyFont="1" applyFill="1" applyBorder="1"/>
    <xf numFmtId="0" fontId="11" fillId="4" borderId="6" xfId="1" applyFill="1" applyBorder="1"/>
    <xf numFmtId="0" fontId="4" fillId="4" borderId="15" xfId="0" applyFont="1" applyFill="1" applyBorder="1"/>
    <xf numFmtId="0" fontId="4" fillId="4" borderId="12" xfId="0" applyFont="1" applyFill="1" applyBorder="1"/>
    <xf numFmtId="0" fontId="4" fillId="4" borderId="2" xfId="0" applyFont="1" applyFill="1" applyBorder="1"/>
    <xf numFmtId="0" fontId="4" fillId="4" borderId="31" xfId="0" applyFont="1" applyFill="1" applyBorder="1"/>
    <xf numFmtId="0" fontId="15" fillId="4" borderId="14" xfId="0" applyFont="1" applyFill="1" applyBorder="1"/>
    <xf numFmtId="0" fontId="4" fillId="4" borderId="14" xfId="0" applyFont="1" applyFill="1" applyBorder="1"/>
    <xf numFmtId="0" fontId="4" fillId="6" borderId="0" xfId="0" applyFont="1" applyFill="1"/>
    <xf numFmtId="0" fontId="4" fillId="4" borderId="42" xfId="0" applyFont="1" applyFill="1" applyBorder="1"/>
    <xf numFmtId="0" fontId="4" fillId="0" borderId="61" xfId="0" applyFont="1" applyBorder="1"/>
    <xf numFmtId="0" fontId="4" fillId="4" borderId="43" xfId="0" applyFont="1" applyFill="1" applyBorder="1"/>
    <xf numFmtId="0" fontId="4" fillId="0" borderId="11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5" fillId="2" borderId="46" xfId="0" applyFont="1" applyFill="1" applyBorder="1" applyAlignment="1" applyProtection="1">
      <alignment horizontal="left" vertical="center"/>
      <protection hidden="1"/>
    </xf>
    <xf numFmtId="0" fontId="4" fillId="0" borderId="24" xfId="0" applyFont="1" applyBorder="1" applyAlignment="1">
      <alignment horizontal="center"/>
    </xf>
    <xf numFmtId="0" fontId="4" fillId="0" borderId="63" xfId="0" applyFont="1" applyBorder="1"/>
    <xf numFmtId="0" fontId="4" fillId="0" borderId="65" xfId="0" applyFont="1" applyBorder="1"/>
    <xf numFmtId="0" fontId="7" fillId="0" borderId="11" xfId="0" applyFont="1" applyBorder="1"/>
    <xf numFmtId="0" fontId="4" fillId="0" borderId="11" xfId="0" applyFont="1" applyBorder="1"/>
    <xf numFmtId="0" fontId="4" fillId="0" borderId="40" xfId="0" applyFont="1" applyBorder="1"/>
    <xf numFmtId="0" fontId="4" fillId="0" borderId="49" xfId="0" applyFont="1" applyBorder="1"/>
    <xf numFmtId="0" fontId="4" fillId="0" borderId="66" xfId="0" applyFont="1" applyBorder="1"/>
    <xf numFmtId="0" fontId="7" fillId="0" borderId="40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top" textRotation="90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8" fillId="4" borderId="4" xfId="0" applyFont="1" applyFill="1" applyBorder="1"/>
    <xf numFmtId="0" fontId="8" fillId="4" borderId="30" xfId="0" applyFont="1" applyFill="1" applyBorder="1"/>
    <xf numFmtId="0" fontId="8" fillId="4" borderId="1" xfId="0" applyFont="1" applyFill="1" applyBorder="1"/>
    <xf numFmtId="0" fontId="23" fillId="4" borderId="1" xfId="0" applyFont="1" applyFill="1" applyBorder="1"/>
    <xf numFmtId="0" fontId="9" fillId="0" borderId="0" xfId="0" applyFont="1" applyAlignment="1" applyProtection="1">
      <alignment horizontal="left" vertical="center" wrapText="1"/>
      <protection hidden="1"/>
    </xf>
    <xf numFmtId="0" fontId="5" fillId="2" borderId="40" xfId="0" applyFont="1" applyFill="1" applyBorder="1" applyAlignment="1" applyProtection="1">
      <alignment horizontal="left" vertical="center"/>
      <protection hidden="1"/>
    </xf>
    <xf numFmtId="0" fontId="4" fillId="7" borderId="0" xfId="0" applyFont="1" applyFill="1"/>
    <xf numFmtId="0" fontId="8" fillId="4" borderId="43" xfId="0" applyFont="1" applyFill="1" applyBorder="1"/>
    <xf numFmtId="0" fontId="8" fillId="0" borderId="43" xfId="0" applyFont="1" applyBorder="1"/>
    <xf numFmtId="0" fontId="8" fillId="4" borderId="8" xfId="0" applyFont="1" applyFill="1" applyBorder="1"/>
    <xf numFmtId="0" fontId="23" fillId="4" borderId="33" xfId="0" applyFont="1" applyFill="1" applyBorder="1"/>
    <xf numFmtId="0" fontId="23" fillId="4" borderId="8" xfId="0" applyFont="1" applyFill="1" applyBorder="1"/>
    <xf numFmtId="0" fontId="23" fillId="4" borderId="44" xfId="0" applyFont="1" applyFill="1" applyBorder="1"/>
    <xf numFmtId="0" fontId="23" fillId="4" borderId="10" xfId="0" applyFont="1" applyFill="1" applyBorder="1"/>
    <xf numFmtId="0" fontId="8" fillId="4" borderId="44" xfId="0" applyFont="1" applyFill="1" applyBorder="1"/>
    <xf numFmtId="0" fontId="8" fillId="4" borderId="10" xfId="0" applyFont="1" applyFill="1" applyBorder="1"/>
    <xf numFmtId="0" fontId="8" fillId="0" borderId="58" xfId="0" applyFont="1" applyBorder="1" applyAlignment="1">
      <alignment horizontal="center"/>
    </xf>
    <xf numFmtId="0" fontId="8" fillId="0" borderId="15" xfId="0" applyFont="1" applyBorder="1"/>
    <xf numFmtId="0" fontId="12" fillId="4" borderId="8" xfId="0" applyFont="1" applyFill="1" applyBorder="1"/>
    <xf numFmtId="0" fontId="24" fillId="4" borderId="1" xfId="1" applyFont="1" applyFill="1" applyBorder="1"/>
    <xf numFmtId="0" fontId="24" fillId="4" borderId="1" xfId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5" fillId="4" borderId="1" xfId="1" applyFont="1" applyFill="1" applyBorder="1"/>
    <xf numFmtId="0" fontId="4" fillId="4" borderId="45" xfId="0" applyFont="1" applyFill="1" applyBorder="1"/>
    <xf numFmtId="0" fontId="4" fillId="4" borderId="67" xfId="0" applyFont="1" applyFill="1" applyBorder="1"/>
    <xf numFmtId="0" fontId="4" fillId="4" borderId="68" xfId="0" applyFont="1" applyFill="1" applyBorder="1"/>
    <xf numFmtId="0" fontId="4" fillId="4" borderId="47" xfId="0" applyFont="1" applyFill="1" applyBorder="1"/>
    <xf numFmtId="0" fontId="4" fillId="0" borderId="57" xfId="0" applyFont="1" applyBorder="1"/>
    <xf numFmtId="0" fontId="3" fillId="0" borderId="16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 applyProtection="1">
      <alignment horizontal="center" vertical="center" textRotation="90" wrapText="1"/>
      <protection hidden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 applyProtection="1">
      <alignment horizontal="center" vertical="center" textRotation="90" wrapText="1"/>
      <protection hidden="1"/>
    </xf>
    <xf numFmtId="0" fontId="4" fillId="0" borderId="5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4" borderId="29" xfId="0" applyFont="1" applyFill="1" applyBorder="1"/>
    <xf numFmtId="0" fontId="4" fillId="4" borderId="34" xfId="0" applyFont="1" applyFill="1" applyBorder="1"/>
    <xf numFmtId="0" fontId="4" fillId="4" borderId="34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/>
    </xf>
    <xf numFmtId="0" fontId="11" fillId="4" borderId="33" xfId="1" applyFill="1" applyBorder="1"/>
    <xf numFmtId="0" fontId="11" fillId="4" borderId="10" xfId="1" applyFill="1" applyBorder="1"/>
    <xf numFmtId="0" fontId="4" fillId="4" borderId="47" xfId="0" applyFont="1" applyFill="1" applyBorder="1" applyAlignment="1">
      <alignment horizontal="center"/>
    </xf>
    <xf numFmtId="0" fontId="4" fillId="4" borderId="69" xfId="0" applyFont="1" applyFill="1" applyBorder="1"/>
    <xf numFmtId="0" fontId="4" fillId="4" borderId="35" xfId="0" applyFont="1" applyFill="1" applyBorder="1"/>
    <xf numFmtId="0" fontId="4" fillId="4" borderId="67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32" xfId="0" applyFont="1" applyFill="1" applyBorder="1"/>
    <xf numFmtId="0" fontId="4" fillId="4" borderId="60" xfId="0" applyFont="1" applyFill="1" applyBorder="1"/>
    <xf numFmtId="0" fontId="4" fillId="4" borderId="68" xfId="0" applyFont="1" applyFill="1" applyBorder="1" applyAlignment="1">
      <alignment horizontal="center"/>
    </xf>
    <xf numFmtId="0" fontId="4" fillId="4" borderId="60" xfId="0" applyFont="1" applyFill="1" applyBorder="1" applyAlignment="1">
      <alignment horizontal="center"/>
    </xf>
    <xf numFmtId="0" fontId="4" fillId="4" borderId="9" xfId="0" applyFont="1" applyFill="1" applyBorder="1"/>
    <xf numFmtId="0" fontId="4" fillId="4" borderId="36" xfId="0" applyFont="1" applyFill="1" applyBorder="1"/>
    <xf numFmtId="0" fontId="4" fillId="4" borderId="36" xfId="0" applyFont="1" applyFill="1" applyBorder="1" applyAlignment="1">
      <alignment horizontal="center"/>
    </xf>
    <xf numFmtId="0" fontId="4" fillId="4" borderId="51" xfId="0" applyFont="1" applyFill="1" applyBorder="1"/>
    <xf numFmtId="0" fontId="4" fillId="4" borderId="7" xfId="0" applyFont="1" applyFill="1" applyBorder="1"/>
    <xf numFmtId="0" fontId="4" fillId="4" borderId="55" xfId="0" applyFont="1" applyFill="1" applyBorder="1"/>
    <xf numFmtId="0" fontId="4" fillId="4" borderId="65" xfId="0" applyFont="1" applyFill="1" applyBorder="1"/>
    <xf numFmtId="0" fontId="4" fillId="4" borderId="53" xfId="0" applyFont="1" applyFill="1" applyBorder="1"/>
    <xf numFmtId="0" fontId="4" fillId="4" borderId="53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64" xfId="0" applyFont="1" applyFill="1" applyBorder="1"/>
    <xf numFmtId="0" fontId="4" fillId="4" borderId="27" xfId="0" applyFont="1" applyFill="1" applyBorder="1"/>
    <xf numFmtId="0" fontId="4" fillId="4" borderId="25" xfId="0" applyFont="1" applyFill="1" applyBorder="1" applyAlignment="1">
      <alignment horizontal="center"/>
    </xf>
    <xf numFmtId="0" fontId="23" fillId="4" borderId="4" xfId="0" applyFont="1" applyFill="1" applyBorder="1"/>
    <xf numFmtId="0" fontId="24" fillId="4" borderId="4" xfId="1" applyFont="1" applyFill="1" applyBorder="1"/>
    <xf numFmtId="0" fontId="8" fillId="4" borderId="12" xfId="0" applyFont="1" applyFill="1" applyBorder="1"/>
    <xf numFmtId="0" fontId="25" fillId="4" borderId="3" xfId="1" applyFont="1" applyFill="1" applyBorder="1"/>
    <xf numFmtId="0" fontId="4" fillId="4" borderId="29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1" xfId="0" applyFont="1" applyFill="1" applyBorder="1"/>
    <xf numFmtId="0" fontId="16" fillId="4" borderId="1" xfId="1" applyFont="1" applyFill="1" applyBorder="1"/>
    <xf numFmtId="0" fontId="8" fillId="4" borderId="33" xfId="0" applyFont="1" applyFill="1" applyBorder="1"/>
    <xf numFmtId="0" fontId="4" fillId="4" borderId="56" xfId="0" applyFont="1" applyFill="1" applyBorder="1"/>
    <xf numFmtId="0" fontId="4" fillId="4" borderId="56" xfId="0" applyFont="1" applyFill="1" applyBorder="1" applyAlignment="1">
      <alignment horizontal="center"/>
    </xf>
    <xf numFmtId="0" fontId="4" fillId="4" borderId="48" xfId="0" applyFont="1" applyFill="1" applyBorder="1"/>
    <xf numFmtId="0" fontId="4" fillId="4" borderId="0" xfId="0" applyFont="1" applyFill="1"/>
    <xf numFmtId="0" fontId="4" fillId="4" borderId="41" xfId="0" applyFont="1" applyFill="1" applyBorder="1"/>
    <xf numFmtId="0" fontId="4" fillId="4" borderId="5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5" xfId="0" applyFont="1" applyFill="1" applyBorder="1"/>
    <xf numFmtId="0" fontId="21" fillId="4" borderId="27" xfId="0" applyFont="1" applyFill="1" applyBorder="1"/>
    <xf numFmtId="0" fontId="21" fillId="4" borderId="25" xfId="0" applyFont="1" applyFill="1" applyBorder="1"/>
    <xf numFmtId="0" fontId="21" fillId="4" borderId="11" xfId="0" applyFont="1" applyFill="1" applyBorder="1"/>
    <xf numFmtId="0" fontId="4" fillId="4" borderId="21" xfId="0" applyFont="1" applyFill="1" applyBorder="1"/>
    <xf numFmtId="0" fontId="4" fillId="4" borderId="38" xfId="0" applyFont="1" applyFill="1" applyBorder="1"/>
    <xf numFmtId="0" fontId="4" fillId="4" borderId="59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24" fillId="4" borderId="8" xfId="1" applyFont="1" applyFill="1" applyBorder="1"/>
    <xf numFmtId="0" fontId="25" fillId="4" borderId="8" xfId="1" applyFont="1" applyFill="1" applyBorder="1"/>
    <xf numFmtId="0" fontId="23" fillId="4" borderId="42" xfId="0" applyFont="1" applyFill="1" applyBorder="1"/>
    <xf numFmtId="0" fontId="8" fillId="4" borderId="34" xfId="0" applyFont="1" applyFill="1" applyBorder="1" applyAlignment="1">
      <alignment horizontal="center"/>
    </xf>
    <xf numFmtId="0" fontId="8" fillId="4" borderId="2" xfId="0" applyFont="1" applyFill="1" applyBorder="1"/>
    <xf numFmtId="0" fontId="4" fillId="4" borderId="62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57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2" xfId="0" applyFont="1" applyFill="1" applyBorder="1"/>
    <xf numFmtId="0" fontId="4" fillId="4" borderId="11" xfId="0" applyFont="1" applyFill="1" applyBorder="1"/>
    <xf numFmtId="0" fontId="4" fillId="4" borderId="11" xfId="0" applyFont="1" applyFill="1" applyBorder="1" applyAlignment="1">
      <alignment horizontal="center"/>
    </xf>
    <xf numFmtId="0" fontId="4" fillId="4" borderId="50" xfId="0" applyFont="1" applyFill="1" applyBorder="1"/>
    <xf numFmtId="0" fontId="4" fillId="4" borderId="25" xfId="0" applyFont="1" applyFill="1" applyBorder="1"/>
    <xf numFmtId="0" fontId="8" fillId="4" borderId="28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4" fillId="4" borderId="58" xfId="0" applyFont="1" applyFill="1" applyBorder="1"/>
    <xf numFmtId="0" fontId="4" fillId="4" borderId="58" xfId="0" applyFont="1" applyFill="1" applyBorder="1" applyAlignment="1">
      <alignment horizontal="center"/>
    </xf>
    <xf numFmtId="0" fontId="24" fillId="4" borderId="10" xfId="1" applyFont="1" applyFill="1" applyBorder="1"/>
    <xf numFmtId="0" fontId="4" fillId="4" borderId="48" xfId="0" applyFont="1" applyFill="1" applyBorder="1" applyAlignment="1">
      <alignment wrapText="1"/>
    </xf>
    <xf numFmtId="0" fontId="4" fillId="4" borderId="48" xfId="0" applyFont="1" applyFill="1" applyBorder="1" applyAlignment="1">
      <alignment horizontal="center"/>
    </xf>
    <xf numFmtId="0" fontId="4" fillId="4" borderId="24" xfId="0" applyFont="1" applyFill="1" applyBorder="1" applyAlignment="1">
      <alignment wrapText="1"/>
    </xf>
    <xf numFmtId="0" fontId="4" fillId="4" borderId="24" xfId="0" applyFont="1" applyFill="1" applyBorder="1"/>
    <xf numFmtId="0" fontId="4" fillId="4" borderId="24" xfId="0" applyFont="1" applyFill="1" applyBorder="1" applyAlignment="1">
      <alignment horizontal="center"/>
    </xf>
    <xf numFmtId="0" fontId="5" fillId="4" borderId="20" xfId="0" applyFont="1" applyFill="1" applyBorder="1" applyAlignment="1" applyProtection="1">
      <alignment horizontal="left" vertical="center"/>
      <protection hidden="1"/>
    </xf>
    <xf numFmtId="0" fontId="4" fillId="4" borderId="50" xfId="0" applyFont="1" applyFill="1" applyBorder="1" applyAlignment="1">
      <alignment horizontal="center"/>
    </xf>
    <xf numFmtId="0" fontId="23" fillId="4" borderId="12" xfId="0" applyFont="1" applyFill="1" applyBorder="1"/>
    <xf numFmtId="0" fontId="24" fillId="4" borderId="44" xfId="1" applyFont="1" applyFill="1" applyBorder="1"/>
    <xf numFmtId="0" fontId="23" fillId="4" borderId="30" xfId="0" applyFont="1" applyFill="1" applyBorder="1"/>
    <xf numFmtId="0" fontId="4" fillId="4" borderId="30" xfId="0" applyFont="1" applyFill="1" applyBorder="1" applyAlignment="1">
      <alignment wrapText="1"/>
    </xf>
    <xf numFmtId="0" fontId="4" fillId="4" borderId="47" xfId="0" applyFont="1" applyFill="1" applyBorder="1" applyAlignment="1">
      <alignment wrapText="1"/>
    </xf>
    <xf numFmtId="0" fontId="23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46" xfId="0" applyFont="1" applyFill="1" applyBorder="1"/>
    <xf numFmtId="0" fontId="4" fillId="4" borderId="62" xfId="0" applyFont="1" applyFill="1" applyBorder="1" applyAlignment="1">
      <alignment horizontal="center"/>
    </xf>
    <xf numFmtId="0" fontId="4" fillId="4" borderId="4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5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49" xfId="0" applyFont="1" applyFill="1" applyBorder="1"/>
    <xf numFmtId="0" fontId="4" fillId="4" borderId="26" xfId="0" applyFont="1" applyFill="1" applyBorder="1"/>
    <xf numFmtId="0" fontId="4" fillId="4" borderId="26" xfId="0" applyFont="1" applyFill="1" applyBorder="1" applyAlignment="1">
      <alignment horizontal="center"/>
    </xf>
    <xf numFmtId="0" fontId="23" fillId="4" borderId="31" xfId="0" applyFont="1" applyFill="1" applyBorder="1"/>
    <xf numFmtId="0" fontId="23" fillId="4" borderId="14" xfId="0" applyFont="1" applyFill="1" applyBorder="1"/>
    <xf numFmtId="0" fontId="8" fillId="4" borderId="15" xfId="0" applyFont="1" applyFill="1" applyBorder="1"/>
    <xf numFmtId="0" fontId="12" fillId="4" borderId="44" xfId="0" applyFont="1" applyFill="1" applyBorder="1"/>
    <xf numFmtId="0" fontId="24" fillId="4" borderId="1" xfId="1" applyFont="1" applyFill="1" applyBorder="1" applyAlignment="1"/>
    <xf numFmtId="0" fontId="13" fillId="4" borderId="1" xfId="1" applyFont="1" applyFill="1" applyBorder="1" applyAlignment="1"/>
    <xf numFmtId="0" fontId="24" fillId="4" borderId="1" xfId="0" applyFont="1" applyFill="1" applyBorder="1" applyAlignment="1">
      <alignment horizontal="center" vertical="center"/>
    </xf>
    <xf numFmtId="0" fontId="25" fillId="4" borderId="10" xfId="1" applyFont="1" applyFill="1" applyBorder="1"/>
    <xf numFmtId="0" fontId="8" fillId="4" borderId="47" xfId="0" applyFont="1" applyFill="1" applyBorder="1" applyAlignment="1">
      <alignment horizontal="center"/>
    </xf>
    <xf numFmtId="0" fontId="14" fillId="4" borderId="1" xfId="0" applyFont="1" applyFill="1" applyBorder="1"/>
    <xf numFmtId="0" fontId="8" fillId="4" borderId="34" xfId="0" applyFont="1" applyFill="1" applyBorder="1"/>
    <xf numFmtId="0" fontId="8" fillId="4" borderId="31" xfId="0" applyFont="1" applyFill="1" applyBorder="1"/>
    <xf numFmtId="0" fontId="8" fillId="4" borderId="14" xfId="0" applyFont="1" applyFill="1" applyBorder="1"/>
    <xf numFmtId="0" fontId="4" fillId="4" borderId="57" xfId="0" applyFont="1" applyFill="1" applyBorder="1"/>
    <xf numFmtId="0" fontId="8" fillId="4" borderId="25" xfId="0" applyFont="1" applyFill="1" applyBorder="1"/>
    <xf numFmtId="0" fontId="25" fillId="4" borderId="44" xfId="1" applyFont="1" applyFill="1" applyBorder="1"/>
    <xf numFmtId="0" fontId="8" fillId="4" borderId="56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12" fillId="4" borderId="33" xfId="0" applyFont="1" applyFill="1" applyBorder="1"/>
    <xf numFmtId="0" fontId="4" fillId="0" borderId="1" xfId="0" applyFont="1" applyBorder="1"/>
    <xf numFmtId="0" fontId="4" fillId="4" borderId="70" xfId="0" applyFont="1" applyFill="1" applyBorder="1"/>
    <xf numFmtId="0" fontId="8" fillId="4" borderId="70" xfId="0" applyFont="1" applyFill="1" applyBorder="1"/>
    <xf numFmtId="0" fontId="15" fillId="4" borderId="8" xfId="0" applyFont="1" applyFill="1" applyBorder="1"/>
    <xf numFmtId="0" fontId="19" fillId="4" borderId="8" xfId="1" applyFont="1" applyFill="1" applyBorder="1"/>
    <xf numFmtId="0" fontId="7" fillId="4" borderId="8" xfId="0" applyFont="1" applyFill="1" applyBorder="1"/>
    <xf numFmtId="0" fontId="12" fillId="4" borderId="42" xfId="0" applyFont="1" applyFill="1" applyBorder="1"/>
    <xf numFmtId="0" fontId="4" fillId="4" borderId="71" xfId="0" applyFont="1" applyFill="1" applyBorder="1"/>
    <xf numFmtId="0" fontId="25" fillId="4" borderId="4" xfId="1" applyFont="1" applyFill="1" applyBorder="1"/>
    <xf numFmtId="0" fontId="8" fillId="4" borderId="5" xfId="0" applyFont="1" applyFill="1" applyBorder="1"/>
    <xf numFmtId="0" fontId="8" fillId="0" borderId="1" xfId="0" applyFont="1" applyBorder="1"/>
    <xf numFmtId="0" fontId="8" fillId="0" borderId="10" xfId="0" applyFont="1" applyBorder="1"/>
    <xf numFmtId="0" fontId="4" fillId="0" borderId="39" xfId="0" applyFont="1" applyBorder="1"/>
    <xf numFmtId="0" fontId="8" fillId="4" borderId="28" xfId="0" applyFont="1" applyFill="1" applyBorder="1"/>
    <xf numFmtId="0" fontId="4" fillId="0" borderId="70" xfId="0" applyFont="1" applyBorder="1"/>
    <xf numFmtId="0" fontId="8" fillId="4" borderId="55" xfId="0" applyFont="1" applyFill="1" applyBorder="1"/>
    <xf numFmtId="0" fontId="4" fillId="4" borderId="27" xfId="0" applyFont="1" applyFill="1" applyBorder="1" applyAlignment="1">
      <alignment horizontal="center"/>
    </xf>
    <xf numFmtId="0" fontId="4" fillId="4" borderId="72" xfId="0" applyFont="1" applyFill="1" applyBorder="1" applyAlignment="1">
      <alignment horizontal="center"/>
    </xf>
    <xf numFmtId="0" fontId="4" fillId="4" borderId="69" xfId="0" applyFont="1" applyFill="1" applyBorder="1" applyAlignment="1">
      <alignment horizontal="center"/>
    </xf>
    <xf numFmtId="0" fontId="4" fillId="4" borderId="59" xfId="0" applyFont="1" applyFill="1" applyBorder="1"/>
    <xf numFmtId="0" fontId="4" fillId="0" borderId="33" xfId="0" applyFont="1" applyBorder="1"/>
    <xf numFmtId="0" fontId="15" fillId="4" borderId="42" xfId="0" applyFont="1" applyFill="1" applyBorder="1"/>
    <xf numFmtId="0" fontId="23" fillId="4" borderId="28" xfId="0" applyFont="1" applyFill="1" applyBorder="1"/>
    <xf numFmtId="0" fontId="8" fillId="0" borderId="3" xfId="0" applyFont="1" applyBorder="1"/>
    <xf numFmtId="0" fontId="23" fillId="4" borderId="27" xfId="0" applyFont="1" applyFill="1" applyBorder="1"/>
    <xf numFmtId="0" fontId="23" fillId="0" borderId="33" xfId="0" applyFont="1" applyBorder="1"/>
    <xf numFmtId="0" fontId="23" fillId="0" borderId="1" xfId="0" applyFont="1" applyBorder="1"/>
    <xf numFmtId="0" fontId="7" fillId="4" borderId="42" xfId="0" applyFont="1" applyFill="1" applyBorder="1"/>
    <xf numFmtId="0" fontId="23" fillId="4" borderId="64" xfId="0" applyFont="1" applyFill="1" applyBorder="1"/>
    <xf numFmtId="0" fontId="23" fillId="0" borderId="10" xfId="0" applyFont="1" applyBorder="1"/>
    <xf numFmtId="0" fontId="7" fillId="4" borderId="44" xfId="0" applyFont="1" applyFill="1" applyBorder="1"/>
    <xf numFmtId="0" fontId="8" fillId="6" borderId="1" xfId="0" applyFont="1" applyFill="1" applyBorder="1"/>
    <xf numFmtId="0" fontId="23" fillId="6" borderId="1" xfId="0" applyFont="1" applyFill="1" applyBorder="1"/>
    <xf numFmtId="0" fontId="24" fillId="6" borderId="4" xfId="1" applyFont="1" applyFill="1" applyBorder="1"/>
    <xf numFmtId="0" fontId="23" fillId="6" borderId="4" xfId="0" applyFont="1" applyFill="1" applyBorder="1"/>
    <xf numFmtId="0" fontId="24" fillId="6" borderId="1" xfId="1" applyFont="1" applyFill="1" applyBorder="1"/>
    <xf numFmtId="0" fontId="23" fillId="6" borderId="3" xfId="0" applyFont="1" applyFill="1" applyBorder="1"/>
    <xf numFmtId="0" fontId="24" fillId="6" borderId="8" xfId="1" applyFont="1" applyFill="1" applyBorder="1"/>
    <xf numFmtId="0" fontId="8" fillId="6" borderId="33" xfId="0" applyFont="1" applyFill="1" applyBorder="1"/>
    <xf numFmtId="0" fontId="25" fillId="6" borderId="1" xfId="1" applyFont="1" applyFill="1" applyBorder="1"/>
    <xf numFmtId="0" fontId="23" fillId="6" borderId="10" xfId="0" applyFont="1" applyFill="1" applyBorder="1"/>
    <xf numFmtId="0" fontId="23" fillId="6" borderId="42" xfId="0" applyFont="1" applyFill="1" applyBorder="1"/>
    <xf numFmtId="0" fontId="23" fillId="6" borderId="33" xfId="0" applyFont="1" applyFill="1" applyBorder="1"/>
    <xf numFmtId="0" fontId="23" fillId="6" borderId="8" xfId="0" applyFont="1" applyFill="1" applyBorder="1"/>
    <xf numFmtId="0" fontId="26" fillId="6" borderId="8" xfId="1" applyFont="1" applyFill="1" applyBorder="1"/>
    <xf numFmtId="0" fontId="6" fillId="6" borderId="8" xfId="0" applyFont="1" applyFill="1" applyBorder="1"/>
    <xf numFmtId="0" fontId="24" fillId="6" borderId="10" xfId="1" applyFont="1" applyFill="1" applyBorder="1"/>
    <xf numFmtId="0" fontId="4" fillId="6" borderId="8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4" fillId="6" borderId="1" xfId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3" fillId="0" borderId="12" xfId="0" applyFont="1" applyBorder="1"/>
    <xf numFmtId="0" fontId="23" fillId="0" borderId="30" xfId="0" applyFont="1" applyBorder="1"/>
    <xf numFmtId="0" fontId="24" fillId="4" borderId="10" xfId="1" applyFont="1" applyFill="1" applyBorder="1" applyAlignment="1"/>
    <xf numFmtId="0" fontId="24" fillId="4" borderId="33" xfId="1" applyFont="1" applyFill="1" applyBorder="1"/>
    <xf numFmtId="0" fontId="24" fillId="6" borderId="10" xfId="1" applyFont="1" applyFill="1" applyBorder="1" applyAlignment="1"/>
    <xf numFmtId="0" fontId="24" fillId="6" borderId="1" xfId="0" applyFont="1" applyFill="1" applyBorder="1" applyAlignment="1">
      <alignment horizontal="center" vertical="center"/>
    </xf>
    <xf numFmtId="0" fontId="4" fillId="6" borderId="1" xfId="0" applyFont="1" applyFill="1" applyBorder="1"/>
    <xf numFmtId="0" fontId="8" fillId="6" borderId="10" xfId="0" applyFont="1" applyFill="1" applyBorder="1"/>
    <xf numFmtId="0" fontId="11" fillId="6" borderId="8" xfId="1" applyFill="1" applyBorder="1"/>
    <xf numFmtId="0" fontId="25" fillId="6" borderId="8" xfId="1" applyFont="1" applyFill="1" applyBorder="1"/>
    <xf numFmtId="0" fontId="8" fillId="6" borderId="8" xfId="0" applyFont="1" applyFill="1" applyBorder="1"/>
    <xf numFmtId="0" fontId="8" fillId="4" borderId="68" xfId="0" applyFont="1" applyFill="1" applyBorder="1" applyAlignment="1">
      <alignment horizontal="center"/>
    </xf>
    <xf numFmtId="0" fontId="8" fillId="4" borderId="68" xfId="0" applyFont="1" applyFill="1" applyBorder="1"/>
    <xf numFmtId="0" fontId="8" fillId="4" borderId="45" xfId="0" applyFont="1" applyFill="1" applyBorder="1"/>
    <xf numFmtId="0" fontId="4" fillId="6" borderId="8" xfId="0" applyFont="1" applyFill="1" applyBorder="1"/>
    <xf numFmtId="0" fontId="4" fillId="6" borderId="10" xfId="0" applyFont="1" applyFill="1" applyBorder="1"/>
    <xf numFmtId="0" fontId="23" fillId="8" borderId="1" xfId="0" applyFont="1" applyFill="1" applyBorder="1"/>
    <xf numFmtId="0" fontId="8" fillId="8" borderId="1" xfId="0" applyFont="1" applyFill="1" applyBorder="1"/>
    <xf numFmtId="0" fontId="5" fillId="4" borderId="21" xfId="0" applyFont="1" applyFill="1" applyBorder="1" applyAlignment="1" applyProtection="1">
      <alignment horizontal="left" vertical="center"/>
      <protection hidden="1"/>
    </xf>
    <xf numFmtId="0" fontId="5" fillId="4" borderId="53" xfId="0" applyFont="1" applyFill="1" applyBorder="1" applyAlignment="1" applyProtection="1">
      <alignment horizontal="left" vertical="center"/>
      <protection hidden="1"/>
    </xf>
    <xf numFmtId="0" fontId="6" fillId="0" borderId="19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top" wrapText="1"/>
      <protection hidden="1"/>
    </xf>
    <xf numFmtId="0" fontId="2" fillId="0" borderId="26" xfId="0" applyFont="1" applyBorder="1" applyAlignment="1" applyProtection="1">
      <alignment horizontal="center" vertical="top" wrapText="1"/>
      <protection hidden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41" xfId="0" applyFont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5" fillId="2" borderId="37" xfId="0" applyFont="1" applyFill="1" applyBorder="1" applyAlignment="1" applyProtection="1">
      <alignment horizontal="left" vertical="center"/>
      <protection hidden="1"/>
    </xf>
    <xf numFmtId="0" fontId="5" fillId="2" borderId="38" xfId="0" applyFont="1" applyFill="1" applyBorder="1" applyAlignment="1" applyProtection="1">
      <alignment horizontal="left" vertical="center"/>
      <protection hidden="1"/>
    </xf>
    <xf numFmtId="0" fontId="5" fillId="2" borderId="40" xfId="0" applyFont="1" applyFill="1" applyBorder="1" applyAlignment="1" applyProtection="1">
      <alignment horizontal="left" vertical="center"/>
      <protection hidden="1"/>
    </xf>
    <xf numFmtId="0" fontId="8" fillId="8" borderId="28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23" fillId="7" borderId="8" xfId="0" applyFont="1" applyFill="1" applyBorder="1"/>
    <xf numFmtId="0" fontId="23" fillId="8" borderId="8" xfId="0" applyFont="1" applyFill="1" applyBorder="1"/>
    <xf numFmtId="0" fontId="4" fillId="4" borderId="73" xfId="0" applyFont="1" applyFill="1" applyBorder="1" applyAlignment="1">
      <alignment horizontal="center"/>
    </xf>
    <xf numFmtId="0" fontId="4" fillId="4" borderId="66" xfId="0" applyFont="1" applyFill="1" applyBorder="1" applyAlignment="1">
      <alignment horizontal="center"/>
    </xf>
    <xf numFmtId="0" fontId="4" fillId="0" borderId="56" xfId="0" applyFont="1" applyBorder="1"/>
    <xf numFmtId="0" fontId="4" fillId="0" borderId="74" xfId="0" applyFont="1" applyBorder="1"/>
    <xf numFmtId="0" fontId="4" fillId="0" borderId="26" xfId="0" applyFont="1" applyBorder="1"/>
    <xf numFmtId="0" fontId="4" fillId="0" borderId="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24" fillId="8" borderId="1" xfId="1" applyFont="1" applyFill="1" applyBorder="1"/>
    <xf numFmtId="0" fontId="24" fillId="8" borderId="10" xfId="1" applyFont="1" applyFill="1" applyBorder="1"/>
    <xf numFmtId="0" fontId="24" fillId="5" borderId="1" xfId="1" applyFont="1" applyFill="1" applyBorder="1"/>
    <xf numFmtId="0" fontId="23" fillId="5" borderId="8" xfId="0" applyFont="1" applyFill="1" applyBorder="1"/>
    <xf numFmtId="0" fontId="24" fillId="5" borderId="8" xfId="1" applyFont="1" applyFill="1" applyBorder="1"/>
    <xf numFmtId="0" fontId="23" fillId="5" borderId="1" xfId="0" applyFont="1" applyFill="1" applyBorder="1"/>
    <xf numFmtId="0" fontId="23" fillId="5" borderId="6" xfId="0" applyFont="1" applyFill="1" applyBorder="1" applyAlignment="1">
      <alignment vertical="center"/>
    </xf>
    <xf numFmtId="0" fontId="0" fillId="5" borderId="61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24" fillId="5" borderId="6" xfId="1" applyFont="1" applyFill="1" applyBorder="1" applyAlignment="1">
      <alignment vertical="center"/>
    </xf>
    <xf numFmtId="0" fontId="8" fillId="5" borderId="8" xfId="0" applyFont="1" applyFill="1" applyBorder="1"/>
    <xf numFmtId="0" fontId="4" fillId="5" borderId="8" xfId="0" applyFont="1" applyFill="1" applyBorder="1"/>
    <xf numFmtId="0" fontId="25" fillId="5" borderId="6" xfId="1" applyFont="1" applyFill="1" applyBorder="1" applyAlignment="1">
      <alignment vertical="center"/>
    </xf>
    <xf numFmtId="0" fontId="25" fillId="8" borderId="1" xfId="1" applyFont="1" applyFill="1" applyBorder="1"/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Medium9"/>
  <colors>
    <mruColors>
      <color rgb="FFFF99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7"/>
  <sheetViews>
    <sheetView tabSelected="1" zoomScale="80" zoomScaleNormal="80" workbookViewId="0">
      <pane xSplit="5" ySplit="8" topLeftCell="F56" activePane="bottomRight" state="frozen"/>
      <selection pane="topRight" activeCell="E1" sqref="E1"/>
      <selection pane="bottomLeft" activeCell="A9" sqref="A9"/>
      <selection pane="bottomRight" activeCell="Y172" sqref="Y172"/>
    </sheetView>
  </sheetViews>
  <sheetFormatPr defaultRowHeight="15" x14ac:dyDescent="0.25"/>
  <cols>
    <col min="1" max="1" width="4.7109375" style="1" customWidth="1"/>
    <col min="2" max="2" width="32.42578125" style="1" customWidth="1"/>
    <col min="3" max="3" width="13.140625" style="1" customWidth="1"/>
    <col min="4" max="4" width="11.7109375" style="12" customWidth="1"/>
    <col min="5" max="5" width="9.85546875" style="12" customWidth="1"/>
    <col min="6" max="6" width="6" style="1" customWidth="1"/>
    <col min="7" max="7" width="6.140625" style="1" customWidth="1"/>
    <col min="8" max="8" width="6" style="1" customWidth="1"/>
    <col min="9" max="9" width="5.7109375" style="1" customWidth="1"/>
    <col min="10" max="11" width="5.140625" style="1" customWidth="1"/>
    <col min="12" max="13" width="6" style="1" customWidth="1"/>
    <col min="14" max="14" width="6.5703125" style="1" customWidth="1"/>
    <col min="15" max="15" width="4.140625" style="1" customWidth="1"/>
    <col min="16" max="16" width="6.5703125" style="1" customWidth="1"/>
    <col min="17" max="18" width="6.140625" style="1" customWidth="1"/>
    <col min="19" max="19" width="5.42578125" style="1" customWidth="1"/>
    <col min="20" max="20" width="4.140625" style="1" customWidth="1"/>
    <col min="21" max="22" width="6.5703125" style="1" customWidth="1"/>
    <col min="23" max="24" width="5.5703125" style="1" customWidth="1"/>
    <col min="25" max="25" width="4.140625" style="1" customWidth="1"/>
    <col min="26" max="26" width="6" style="1" customWidth="1"/>
    <col min="27" max="27" width="5.42578125" style="1" customWidth="1"/>
    <col min="28" max="28" width="5.5703125" style="1" customWidth="1"/>
    <col min="29" max="29" width="6.42578125" style="1" customWidth="1"/>
    <col min="30" max="30" width="4.140625" style="1" customWidth="1"/>
    <col min="31" max="31" width="10.7109375" style="12" customWidth="1"/>
    <col min="32" max="16384" width="9.140625" style="1"/>
  </cols>
  <sheetData>
    <row r="1" spans="1:32" ht="20.25" x14ac:dyDescent="0.25">
      <c r="B1" s="337" t="s">
        <v>81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99"/>
      <c r="AA1" s="99"/>
      <c r="AB1" s="99"/>
      <c r="AC1" s="99"/>
      <c r="AD1" s="99"/>
    </row>
    <row r="2" spans="1:32" x14ac:dyDescent="0.25">
      <c r="B2" s="336" t="s">
        <v>37</v>
      </c>
      <c r="C2" s="336"/>
      <c r="D2" s="336"/>
      <c r="E2" s="336"/>
      <c r="AE2" s="334" t="s">
        <v>56</v>
      </c>
      <c r="AF2" s="335"/>
    </row>
    <row r="3" spans="1:32" ht="30" x14ac:dyDescent="0.25">
      <c r="B3" s="13" t="s">
        <v>40</v>
      </c>
      <c r="C3" s="75"/>
      <c r="D3" s="12" t="s">
        <v>44</v>
      </c>
      <c r="AE3" s="335"/>
      <c r="AF3" s="335"/>
    </row>
    <row r="4" spans="1:32" x14ac:dyDescent="0.25">
      <c r="B4" s="14" t="s">
        <v>38</v>
      </c>
      <c r="C4" s="101"/>
      <c r="D4" s="12" t="s">
        <v>42</v>
      </c>
    </row>
    <row r="5" spans="1:32" x14ac:dyDescent="0.25">
      <c r="B5" s="14" t="s">
        <v>39</v>
      </c>
      <c r="C5" s="25"/>
      <c r="D5" s="12" t="s">
        <v>43</v>
      </c>
    </row>
    <row r="6" spans="1:32" ht="15.75" thickBot="1" x14ac:dyDescent="0.3">
      <c r="J6" s="39"/>
    </row>
    <row r="7" spans="1:32" s="3" customFormat="1" ht="38.25" customHeight="1" thickBot="1" x14ac:dyDescent="0.25">
      <c r="A7" s="85"/>
      <c r="B7" s="330" t="s">
        <v>0</v>
      </c>
      <c r="C7" s="331"/>
      <c r="D7" s="332" t="s">
        <v>45</v>
      </c>
      <c r="E7" s="332" t="s">
        <v>41</v>
      </c>
      <c r="F7" s="324" t="s">
        <v>76</v>
      </c>
      <c r="G7" s="325"/>
      <c r="H7" s="325"/>
      <c r="I7" s="325"/>
      <c r="J7" s="326"/>
      <c r="K7" s="327" t="s">
        <v>77</v>
      </c>
      <c r="L7" s="328"/>
      <c r="M7" s="328"/>
      <c r="N7" s="328"/>
      <c r="O7" s="329"/>
      <c r="P7" s="327" t="s">
        <v>78</v>
      </c>
      <c r="Q7" s="328"/>
      <c r="R7" s="328"/>
      <c r="S7" s="328"/>
      <c r="T7" s="329"/>
      <c r="U7" s="327" t="s">
        <v>79</v>
      </c>
      <c r="V7" s="328"/>
      <c r="W7" s="328"/>
      <c r="X7" s="328"/>
      <c r="Y7" s="329"/>
      <c r="Z7" s="327" t="s">
        <v>80</v>
      </c>
      <c r="AA7" s="328"/>
      <c r="AB7" s="328"/>
      <c r="AC7" s="328"/>
      <c r="AD7" s="329"/>
      <c r="AE7" s="90"/>
    </row>
    <row r="8" spans="1:32" ht="44.25" customHeight="1" thickBot="1" x14ac:dyDescent="0.3">
      <c r="A8" s="86" t="s">
        <v>61</v>
      </c>
      <c r="B8" s="2" t="s">
        <v>1</v>
      </c>
      <c r="C8" s="2" t="s">
        <v>2</v>
      </c>
      <c r="D8" s="333"/>
      <c r="E8" s="333"/>
      <c r="F8" s="123"/>
      <c r="G8" s="124" t="s">
        <v>4</v>
      </c>
      <c r="H8" s="124" t="s">
        <v>5</v>
      </c>
      <c r="I8" s="124" t="s">
        <v>6</v>
      </c>
      <c r="J8" s="125" t="s">
        <v>7</v>
      </c>
      <c r="K8" s="126" t="s">
        <v>3</v>
      </c>
      <c r="L8" s="127" t="s">
        <v>4</v>
      </c>
      <c r="M8" s="127" t="s">
        <v>5</v>
      </c>
      <c r="N8" s="127" t="s">
        <v>6</v>
      </c>
      <c r="O8" s="128" t="s">
        <v>7</v>
      </c>
      <c r="P8" s="126" t="s">
        <v>3</v>
      </c>
      <c r="Q8" s="127" t="s">
        <v>4</v>
      </c>
      <c r="R8" s="127" t="s">
        <v>5</v>
      </c>
      <c r="S8" s="127" t="s">
        <v>6</v>
      </c>
      <c r="T8" s="128" t="s">
        <v>7</v>
      </c>
      <c r="U8" s="126" t="s">
        <v>3</v>
      </c>
      <c r="V8" s="127" t="s">
        <v>4</v>
      </c>
      <c r="W8" s="127" t="s">
        <v>5</v>
      </c>
      <c r="X8" s="127" t="s">
        <v>6</v>
      </c>
      <c r="Y8" s="128" t="s">
        <v>7</v>
      </c>
      <c r="Z8" s="126" t="s">
        <v>3</v>
      </c>
      <c r="AA8" s="127" t="s">
        <v>4</v>
      </c>
      <c r="AB8" s="127" t="s">
        <v>5</v>
      </c>
      <c r="AC8" s="127" t="s">
        <v>6</v>
      </c>
      <c r="AD8" s="128" t="s">
        <v>7</v>
      </c>
      <c r="AE8" s="91" t="s">
        <v>46</v>
      </c>
    </row>
    <row r="9" spans="1:32" ht="14.25" customHeight="1" thickBot="1" x14ac:dyDescent="0.3">
      <c r="A9" s="86"/>
      <c r="B9" s="18"/>
      <c r="C9" s="19"/>
      <c r="D9" s="92"/>
      <c r="E9" s="92"/>
      <c r="F9" s="93"/>
      <c r="G9" s="93"/>
      <c r="H9" s="93"/>
      <c r="I9" s="93"/>
      <c r="J9" s="50"/>
      <c r="K9" s="94"/>
      <c r="L9" s="94"/>
      <c r="M9" s="94"/>
      <c r="N9" s="94"/>
      <c r="O9" s="20"/>
      <c r="P9" s="94"/>
      <c r="Q9" s="94"/>
      <c r="R9" s="94"/>
      <c r="S9" s="94"/>
      <c r="T9" s="55"/>
      <c r="U9" s="94"/>
      <c r="V9" s="94"/>
      <c r="W9" s="94"/>
      <c r="X9" s="94"/>
      <c r="Y9" s="56"/>
      <c r="Z9" s="20"/>
      <c r="AA9" s="20"/>
      <c r="AB9" s="20"/>
      <c r="AC9" s="20"/>
      <c r="AD9" s="20"/>
      <c r="AE9" s="20"/>
      <c r="AF9" s="21"/>
    </row>
    <row r="10" spans="1:32" ht="16.5" thickBot="1" x14ac:dyDescent="0.3">
      <c r="A10" s="86"/>
      <c r="B10" s="339" t="s">
        <v>16</v>
      </c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1"/>
      <c r="Z10" s="100"/>
      <c r="AA10" s="100"/>
      <c r="AB10" s="100"/>
      <c r="AC10" s="100"/>
      <c r="AD10" s="100"/>
      <c r="AE10" s="81"/>
      <c r="AF10" s="21"/>
    </row>
    <row r="11" spans="1:32" ht="15.75" customHeight="1" thickBot="1" x14ac:dyDescent="0.3">
      <c r="A11" s="86">
        <v>1</v>
      </c>
      <c r="B11" s="5" t="s">
        <v>8</v>
      </c>
      <c r="C11" s="4" t="s">
        <v>48</v>
      </c>
      <c r="D11" s="15">
        <v>165</v>
      </c>
      <c r="E11" s="15">
        <v>5</v>
      </c>
      <c r="F11" s="10"/>
      <c r="G11" s="6"/>
      <c r="H11" s="6"/>
      <c r="I11" s="6"/>
      <c r="J11" s="7">
        <f>SUM(F11:I11)</f>
        <v>0</v>
      </c>
      <c r="K11" s="57"/>
      <c r="L11" s="57"/>
      <c r="M11" s="6"/>
      <c r="N11" s="6"/>
      <c r="O11" s="7">
        <f>SUM(K11:N11)</f>
        <v>0</v>
      </c>
      <c r="P11" s="10"/>
      <c r="Q11" s="57"/>
      <c r="R11" s="6"/>
      <c r="S11" s="58"/>
      <c r="T11" s="7">
        <f>SUM(P11:S11)</f>
        <v>0</v>
      </c>
      <c r="U11" s="59"/>
      <c r="V11" s="57"/>
      <c r="W11" s="6"/>
      <c r="X11" s="57"/>
      <c r="Y11" s="7">
        <f>SUM(U11:X11)</f>
        <v>0</v>
      </c>
      <c r="Z11" s="59"/>
      <c r="AA11" s="57"/>
      <c r="AB11" s="6"/>
      <c r="AC11" s="57"/>
      <c r="AD11" s="7">
        <f>SUM(Z11:AC11)</f>
        <v>0</v>
      </c>
      <c r="AE11" s="33">
        <f>SUM(J11,O11,Y11,AD11)</f>
        <v>0</v>
      </c>
    </row>
    <row r="12" spans="1:32" ht="15.75" thickBot="1" x14ac:dyDescent="0.3">
      <c r="A12" s="86">
        <v>2</v>
      </c>
      <c r="B12" s="132" t="s">
        <v>9</v>
      </c>
      <c r="C12" s="133" t="s">
        <v>48</v>
      </c>
      <c r="D12" s="134">
        <v>132</v>
      </c>
      <c r="E12" s="134">
        <v>4</v>
      </c>
      <c r="F12" s="24"/>
      <c r="G12" s="29"/>
      <c r="H12" s="29"/>
      <c r="I12" s="29"/>
      <c r="J12" s="62">
        <f t="shared" ref="J12:J19" si="0">SUM(F12:I12)</f>
        <v>0</v>
      </c>
      <c r="K12" s="29"/>
      <c r="L12" s="29"/>
      <c r="M12" s="29"/>
      <c r="N12" s="29"/>
      <c r="O12" s="71">
        <f t="shared" ref="O12:O30" si="1">SUM(K12:N12)</f>
        <v>0</v>
      </c>
      <c r="P12" s="24"/>
      <c r="Q12" s="29"/>
      <c r="R12" s="29"/>
      <c r="S12" s="29"/>
      <c r="T12" s="62">
        <f t="shared" ref="T12:T30" si="2">SUM(P12:S12)</f>
        <v>0</v>
      </c>
      <c r="U12" s="43"/>
      <c r="V12" s="29"/>
      <c r="W12" s="29"/>
      <c r="X12" s="41"/>
      <c r="Y12" s="62">
        <f t="shared" ref="Y12:Y51" si="3">SUM(U12:X12)</f>
        <v>0</v>
      </c>
      <c r="Z12" s="43"/>
      <c r="AA12" s="29"/>
      <c r="AB12" s="29"/>
      <c r="AC12" s="41"/>
      <c r="AD12" s="8">
        <f t="shared" ref="AD12:AD19" si="4">SUM(Z12:AC12)</f>
        <v>0</v>
      </c>
      <c r="AE12" s="31">
        <f>J12+O12+T12+Y12+AD12</f>
        <v>0</v>
      </c>
    </row>
    <row r="13" spans="1:32" ht="15.75" thickBot="1" x14ac:dyDescent="0.3">
      <c r="A13" s="86">
        <v>3</v>
      </c>
      <c r="B13" s="132" t="s">
        <v>11</v>
      </c>
      <c r="C13" s="133" t="s">
        <v>48</v>
      </c>
      <c r="D13" s="135">
        <v>132</v>
      </c>
      <c r="E13" s="134">
        <v>4</v>
      </c>
      <c r="F13" s="28"/>
      <c r="G13" s="29"/>
      <c r="H13" s="29"/>
      <c r="I13" s="29"/>
      <c r="J13" s="62">
        <f t="shared" si="0"/>
        <v>0</v>
      </c>
      <c r="K13" s="29"/>
      <c r="L13" s="29"/>
      <c r="M13" s="29"/>
      <c r="N13" s="29"/>
      <c r="O13" s="71">
        <f t="shared" si="1"/>
        <v>0</v>
      </c>
      <c r="P13" s="136"/>
      <c r="Q13" s="29"/>
      <c r="R13" s="29"/>
      <c r="S13" s="29"/>
      <c r="T13" s="62">
        <f t="shared" si="2"/>
        <v>0</v>
      </c>
      <c r="U13" s="137"/>
      <c r="V13" s="29"/>
      <c r="W13" s="29"/>
      <c r="X13" s="29"/>
      <c r="Y13" s="62">
        <f t="shared" si="3"/>
        <v>0</v>
      </c>
      <c r="Z13" s="137"/>
      <c r="AA13" s="29"/>
      <c r="AB13" s="29"/>
      <c r="AC13" s="29"/>
      <c r="AD13" s="8">
        <f t="shared" si="4"/>
        <v>0</v>
      </c>
      <c r="AE13" s="31">
        <f t="shared" ref="AE13:AE19" si="5">J13+O13+T13+Y13+AD13</f>
        <v>0</v>
      </c>
    </row>
    <row r="14" spans="1:32" ht="12.75" customHeight="1" thickBot="1" x14ac:dyDescent="0.3">
      <c r="A14" s="86">
        <v>4</v>
      </c>
      <c r="B14" s="132" t="s">
        <v>12</v>
      </c>
      <c r="C14" s="133" t="s">
        <v>48</v>
      </c>
      <c r="D14" s="135">
        <v>66</v>
      </c>
      <c r="E14" s="134">
        <v>2</v>
      </c>
      <c r="F14" s="28"/>
      <c r="G14" s="29"/>
      <c r="H14" s="29"/>
      <c r="I14" s="29"/>
      <c r="J14" s="62">
        <f t="shared" si="0"/>
        <v>0</v>
      </c>
      <c r="K14" s="29"/>
      <c r="L14" s="29"/>
      <c r="M14" s="41"/>
      <c r="N14" s="22"/>
      <c r="O14" s="71">
        <f t="shared" si="1"/>
        <v>0</v>
      </c>
      <c r="P14" s="24"/>
      <c r="Q14" s="29"/>
      <c r="R14" s="29"/>
      <c r="S14" s="29"/>
      <c r="T14" s="62">
        <f t="shared" si="2"/>
        <v>0</v>
      </c>
      <c r="U14" s="28"/>
      <c r="V14" s="29"/>
      <c r="W14" s="29"/>
      <c r="X14" s="29"/>
      <c r="Y14" s="62">
        <f t="shared" si="3"/>
        <v>0</v>
      </c>
      <c r="Z14" s="28"/>
      <c r="AA14" s="29"/>
      <c r="AB14" s="29"/>
      <c r="AC14" s="29"/>
      <c r="AD14" s="8">
        <f t="shared" si="4"/>
        <v>0</v>
      </c>
      <c r="AE14" s="31">
        <f t="shared" si="5"/>
        <v>0</v>
      </c>
    </row>
    <row r="15" spans="1:32" ht="15.75" thickBot="1" x14ac:dyDescent="0.3">
      <c r="A15" s="86">
        <v>5</v>
      </c>
      <c r="B15" s="132" t="s">
        <v>31</v>
      </c>
      <c r="C15" s="133" t="s">
        <v>48</v>
      </c>
      <c r="D15" s="134">
        <v>33</v>
      </c>
      <c r="E15" s="134">
        <v>1</v>
      </c>
      <c r="F15" s="24"/>
      <c r="G15" s="29"/>
      <c r="H15" s="29"/>
      <c r="I15" s="29"/>
      <c r="J15" s="62">
        <f t="shared" si="0"/>
        <v>0</v>
      </c>
      <c r="K15" s="28"/>
      <c r="L15" s="29"/>
      <c r="M15" s="29"/>
      <c r="N15" s="29"/>
      <c r="O15" s="62">
        <f t="shared" si="1"/>
        <v>0</v>
      </c>
      <c r="P15" s="28"/>
      <c r="Q15" s="29"/>
      <c r="R15" s="29"/>
      <c r="S15" s="29"/>
      <c r="T15" s="71">
        <f t="shared" si="2"/>
        <v>0</v>
      </c>
      <c r="U15" s="24"/>
      <c r="V15" s="29"/>
      <c r="W15" s="29"/>
      <c r="X15" s="22"/>
      <c r="Y15" s="62">
        <f t="shared" si="3"/>
        <v>0</v>
      </c>
      <c r="Z15" s="24"/>
      <c r="AA15" s="29"/>
      <c r="AB15" s="29"/>
      <c r="AC15" s="22"/>
      <c r="AD15" s="8">
        <f t="shared" si="4"/>
        <v>0</v>
      </c>
      <c r="AE15" s="31">
        <f t="shared" si="5"/>
        <v>0</v>
      </c>
    </row>
    <row r="16" spans="1:32" ht="15.75" thickBot="1" x14ac:dyDescent="0.3">
      <c r="A16" s="86">
        <v>6</v>
      </c>
      <c r="B16" s="132" t="s">
        <v>13</v>
      </c>
      <c r="C16" s="133" t="s">
        <v>48</v>
      </c>
      <c r="D16" s="138">
        <v>33</v>
      </c>
      <c r="E16" s="138">
        <v>1</v>
      </c>
      <c r="F16" s="28"/>
      <c r="G16" s="29"/>
      <c r="H16" s="29"/>
      <c r="I16" s="29"/>
      <c r="J16" s="62">
        <f t="shared" si="0"/>
        <v>0</v>
      </c>
      <c r="K16" s="28"/>
      <c r="L16" s="29"/>
      <c r="M16" s="29"/>
      <c r="N16" s="29"/>
      <c r="O16" s="71">
        <f t="shared" si="1"/>
        <v>0</v>
      </c>
      <c r="P16" s="24"/>
      <c r="Q16" s="29"/>
      <c r="R16" s="29"/>
      <c r="S16" s="29"/>
      <c r="T16" s="71">
        <f t="shared" si="2"/>
        <v>0</v>
      </c>
      <c r="U16" s="24"/>
      <c r="V16" s="29"/>
      <c r="W16" s="29"/>
      <c r="X16" s="29"/>
      <c r="Y16" s="62">
        <f t="shared" si="3"/>
        <v>0</v>
      </c>
      <c r="Z16" s="24"/>
      <c r="AA16" s="29"/>
      <c r="AB16" s="29"/>
      <c r="AC16" s="29"/>
      <c r="AD16" s="8">
        <f t="shared" si="4"/>
        <v>0</v>
      </c>
      <c r="AE16" s="31">
        <f t="shared" si="5"/>
        <v>0</v>
      </c>
    </row>
    <row r="17" spans="1:32" ht="15.75" thickBot="1" x14ac:dyDescent="0.3">
      <c r="A17" s="86">
        <v>7</v>
      </c>
      <c r="B17" s="139" t="s">
        <v>57</v>
      </c>
      <c r="C17" s="140" t="s">
        <v>48</v>
      </c>
      <c r="D17" s="141">
        <v>33</v>
      </c>
      <c r="E17" s="142">
        <v>1</v>
      </c>
      <c r="F17" s="30"/>
      <c r="G17" s="74"/>
      <c r="H17" s="74"/>
      <c r="I17" s="74"/>
      <c r="J17" s="143">
        <f t="shared" ref="J17" si="6">SUM(F17:I17)</f>
        <v>0</v>
      </c>
      <c r="K17" s="30"/>
      <c r="L17" s="74"/>
      <c r="M17" s="74"/>
      <c r="N17" s="74"/>
      <c r="O17" s="143">
        <f t="shared" ref="O17" si="7">SUM(K17:N17)</f>
        <v>0</v>
      </c>
      <c r="P17" s="30"/>
      <c r="Q17" s="74"/>
      <c r="R17" s="74"/>
      <c r="S17" s="74"/>
      <c r="T17" s="69">
        <f t="shared" ref="T17" si="8">SUM(P17:S17)</f>
        <v>0</v>
      </c>
      <c r="U17" s="72"/>
      <c r="V17" s="74"/>
      <c r="W17" s="74"/>
      <c r="X17" s="23"/>
      <c r="Y17" s="69">
        <f t="shared" ref="Y17" si="9">SUM(U17:X17)</f>
        <v>0</v>
      </c>
      <c r="Z17" s="72"/>
      <c r="AA17" s="74"/>
      <c r="AB17" s="74"/>
      <c r="AC17" s="23"/>
      <c r="AD17" s="9">
        <f t="shared" si="4"/>
        <v>0</v>
      </c>
      <c r="AE17" s="31">
        <f t="shared" si="5"/>
        <v>0</v>
      </c>
    </row>
    <row r="18" spans="1:32" ht="15.75" thickBot="1" x14ac:dyDescent="0.3">
      <c r="A18" s="86">
        <v>8</v>
      </c>
      <c r="B18" s="120" t="s">
        <v>53</v>
      </c>
      <c r="C18" s="144" t="s">
        <v>48</v>
      </c>
      <c r="D18" s="145">
        <v>33</v>
      </c>
      <c r="E18" s="146">
        <v>1</v>
      </c>
      <c r="F18" s="76"/>
      <c r="G18" s="27"/>
      <c r="H18" s="27"/>
      <c r="I18" s="27"/>
      <c r="J18" s="147">
        <f t="shared" si="0"/>
        <v>0</v>
      </c>
      <c r="K18" s="76"/>
      <c r="L18" s="27"/>
      <c r="M18" s="27"/>
      <c r="N18" s="27"/>
      <c r="O18" s="147">
        <f t="shared" si="1"/>
        <v>0</v>
      </c>
      <c r="P18" s="76"/>
      <c r="Q18" s="27"/>
      <c r="R18" s="27"/>
      <c r="S18" s="27"/>
      <c r="T18" s="78">
        <f t="shared" si="2"/>
        <v>0</v>
      </c>
      <c r="U18" s="60"/>
      <c r="V18" s="27"/>
      <c r="W18" s="27"/>
      <c r="X18" s="61"/>
      <c r="Y18" s="78">
        <f t="shared" si="3"/>
        <v>0</v>
      </c>
      <c r="Z18" s="60"/>
      <c r="AA18" s="27"/>
      <c r="AB18" s="27"/>
      <c r="AC18" s="61"/>
      <c r="AD18" s="26">
        <f t="shared" si="4"/>
        <v>0</v>
      </c>
      <c r="AE18" s="31">
        <f t="shared" si="5"/>
        <v>0</v>
      </c>
    </row>
    <row r="19" spans="1:32" ht="15.75" thickBot="1" x14ac:dyDescent="0.3">
      <c r="A19" s="86">
        <v>9</v>
      </c>
      <c r="B19" s="148" t="s">
        <v>15</v>
      </c>
      <c r="C19" s="140" t="s">
        <v>48</v>
      </c>
      <c r="D19" s="149">
        <v>66</v>
      </c>
      <c r="E19" s="142">
        <v>2</v>
      </c>
      <c r="F19" s="150"/>
      <c r="G19" s="34"/>
      <c r="H19" s="34"/>
      <c r="I19" s="34"/>
      <c r="J19" s="151">
        <f t="shared" si="0"/>
        <v>0</v>
      </c>
      <c r="K19" s="30"/>
      <c r="L19" s="34"/>
      <c r="M19" s="34"/>
      <c r="N19" s="34"/>
      <c r="O19" s="151">
        <f t="shared" si="1"/>
        <v>0</v>
      </c>
      <c r="P19" s="35"/>
      <c r="Q19" s="34"/>
      <c r="R19" s="34"/>
      <c r="S19" s="34"/>
      <c r="T19" s="151">
        <f t="shared" si="2"/>
        <v>0</v>
      </c>
      <c r="U19" s="30"/>
      <c r="V19" s="34"/>
      <c r="W19" s="34"/>
      <c r="X19" s="34"/>
      <c r="Y19" s="152">
        <f t="shared" si="3"/>
        <v>0</v>
      </c>
      <c r="Z19" s="30"/>
      <c r="AA19" s="34"/>
      <c r="AB19" s="34"/>
      <c r="AC19" s="34"/>
      <c r="AD19" s="38">
        <f t="shared" si="4"/>
        <v>0</v>
      </c>
      <c r="AE19" s="31">
        <f t="shared" si="5"/>
        <v>0</v>
      </c>
    </row>
    <row r="20" spans="1:32" ht="15.75" thickBot="1" x14ac:dyDescent="0.3">
      <c r="A20" s="265"/>
      <c r="B20" s="153" t="s">
        <v>60</v>
      </c>
      <c r="C20" s="154"/>
      <c r="D20" s="155">
        <f>SUM(D11:D19)</f>
        <v>693</v>
      </c>
      <c r="E20" s="155">
        <f>SUM(E11:E19)</f>
        <v>21</v>
      </c>
      <c r="F20" s="155">
        <f t="shared" ref="F20:Y20" si="10">SUM(F11:F19)</f>
        <v>0</v>
      </c>
      <c r="G20" s="155">
        <f t="shared" si="10"/>
        <v>0</v>
      </c>
      <c r="H20" s="155">
        <f t="shared" si="10"/>
        <v>0</v>
      </c>
      <c r="I20" s="155">
        <f t="shared" si="10"/>
        <v>0</v>
      </c>
      <c r="J20" s="155">
        <f t="shared" si="10"/>
        <v>0</v>
      </c>
      <c r="K20" s="155">
        <f t="shared" si="10"/>
        <v>0</v>
      </c>
      <c r="L20" s="155">
        <f t="shared" si="10"/>
        <v>0</v>
      </c>
      <c r="M20" s="155">
        <f t="shared" si="10"/>
        <v>0</v>
      </c>
      <c r="N20" s="155">
        <f t="shared" si="10"/>
        <v>0</v>
      </c>
      <c r="O20" s="155">
        <f t="shared" si="10"/>
        <v>0</v>
      </c>
      <c r="P20" s="155">
        <f t="shared" si="10"/>
        <v>0</v>
      </c>
      <c r="Q20" s="155">
        <f t="shared" si="10"/>
        <v>0</v>
      </c>
      <c r="R20" s="155">
        <f t="shared" si="10"/>
        <v>0</v>
      </c>
      <c r="S20" s="155">
        <f t="shared" si="10"/>
        <v>0</v>
      </c>
      <c r="T20" s="155">
        <f t="shared" si="10"/>
        <v>0</v>
      </c>
      <c r="U20" s="155">
        <f t="shared" si="10"/>
        <v>0</v>
      </c>
      <c r="V20" s="155">
        <f t="shared" si="10"/>
        <v>0</v>
      </c>
      <c r="W20" s="155">
        <f t="shared" si="10"/>
        <v>0</v>
      </c>
      <c r="X20" s="155">
        <f t="shared" si="10"/>
        <v>0</v>
      </c>
      <c r="Y20" s="155">
        <f t="shared" si="10"/>
        <v>0</v>
      </c>
      <c r="Z20" s="155">
        <f t="shared" ref="Z20:AD20" si="11">SUM(Z11:Z19)</f>
        <v>0</v>
      </c>
      <c r="AA20" s="155">
        <f t="shared" si="11"/>
        <v>0</v>
      </c>
      <c r="AB20" s="155">
        <f t="shared" si="11"/>
        <v>0</v>
      </c>
      <c r="AC20" s="155">
        <f t="shared" si="11"/>
        <v>0</v>
      </c>
      <c r="AD20" s="37">
        <f t="shared" si="11"/>
        <v>0</v>
      </c>
      <c r="AE20" s="80">
        <f>J20+O20+T20+Y20+AD20</f>
        <v>0</v>
      </c>
      <c r="AF20" s="21"/>
    </row>
    <row r="21" spans="1:32" ht="15.75" thickBot="1" x14ac:dyDescent="0.3">
      <c r="A21" s="86">
        <v>1</v>
      </c>
      <c r="B21" s="157" t="s">
        <v>8</v>
      </c>
      <c r="C21" s="158" t="s">
        <v>49</v>
      </c>
      <c r="D21" s="159">
        <f>E21*34</f>
        <v>170</v>
      </c>
      <c r="E21" s="269">
        <v>5</v>
      </c>
      <c r="F21" s="272"/>
      <c r="G21" s="266"/>
      <c r="H21" s="95"/>
      <c r="I21" s="95"/>
      <c r="J21" s="70">
        <f t="shared" ref="J21" si="12">SUM(F21:I21)</f>
        <v>0</v>
      </c>
      <c r="K21" s="277"/>
      <c r="L21" s="286">
        <v>1</v>
      </c>
      <c r="M21" s="287">
        <v>1</v>
      </c>
      <c r="N21" s="160"/>
      <c r="O21" s="255">
        <f t="shared" ref="O21:O22" si="13">SUM(K21:N21)</f>
        <v>2</v>
      </c>
      <c r="P21" s="281"/>
      <c r="Q21" s="161"/>
      <c r="R21" s="287">
        <v>1</v>
      </c>
      <c r="S21" s="160"/>
      <c r="T21" s="255">
        <f t="shared" ref="T21:T22" si="14">SUM(P21:S21)</f>
        <v>1</v>
      </c>
      <c r="U21" s="262"/>
      <c r="V21" s="289">
        <v>1</v>
      </c>
      <c r="W21" s="161"/>
      <c r="X21" s="287">
        <v>1</v>
      </c>
      <c r="Y21" s="254">
        <f t="shared" si="3"/>
        <v>2</v>
      </c>
      <c r="Z21" s="276"/>
      <c r="AA21" s="275"/>
      <c r="AB21" s="286">
        <v>1</v>
      </c>
      <c r="AC21" s="287">
        <v>1</v>
      </c>
      <c r="AD21" s="267">
        <f t="shared" ref="AD21:AD30" si="15">SUM(Z21:AC21)</f>
        <v>2</v>
      </c>
      <c r="AE21" s="33">
        <f>J21+O21+T21+Y21+AD21</f>
        <v>7</v>
      </c>
      <c r="AF21" s="21"/>
    </row>
    <row r="22" spans="1:32" ht="15.75" thickBot="1" x14ac:dyDescent="0.3">
      <c r="A22" s="86">
        <v>2</v>
      </c>
      <c r="B22" s="118" t="s">
        <v>9</v>
      </c>
      <c r="C22" s="132" t="s">
        <v>49</v>
      </c>
      <c r="D22" s="164">
        <f t="shared" ref="D22:D28" si="16">E22*34</f>
        <v>136</v>
      </c>
      <c r="E22" s="164">
        <v>4</v>
      </c>
      <c r="F22" s="273"/>
      <c r="G22" s="253"/>
      <c r="H22" s="253"/>
      <c r="I22" s="284">
        <v>1</v>
      </c>
      <c r="J22" s="78">
        <f t="shared" ref="J22:J30" si="17">SUM(F22:I22)</f>
        <v>1</v>
      </c>
      <c r="K22" s="278"/>
      <c r="L22" s="279"/>
      <c r="M22" s="279"/>
      <c r="N22" s="285">
        <v>1</v>
      </c>
      <c r="O22" s="96">
        <f t="shared" si="13"/>
        <v>1</v>
      </c>
      <c r="P22" s="282"/>
      <c r="Q22" s="279"/>
      <c r="R22" s="285">
        <v>1</v>
      </c>
      <c r="S22" s="263"/>
      <c r="T22" s="96">
        <f t="shared" si="14"/>
        <v>1</v>
      </c>
      <c r="U22" s="263"/>
      <c r="V22" s="263"/>
      <c r="W22" s="263"/>
      <c r="X22" s="263"/>
      <c r="Y22" s="152">
        <f t="shared" si="3"/>
        <v>0</v>
      </c>
      <c r="Z22" s="264"/>
      <c r="AA22" s="263"/>
      <c r="AB22" s="284">
        <v>1</v>
      </c>
      <c r="AC22" s="284">
        <v>1</v>
      </c>
      <c r="AD22" s="38">
        <f t="shared" si="15"/>
        <v>2</v>
      </c>
      <c r="AE22" s="31">
        <f>J22+O22+T22+Y22+AD22</f>
        <v>5</v>
      </c>
    </row>
    <row r="23" spans="1:32" ht="15.75" thickBot="1" x14ac:dyDescent="0.3">
      <c r="A23" s="86">
        <v>3</v>
      </c>
      <c r="B23" s="118" t="s">
        <v>10</v>
      </c>
      <c r="C23" s="132" t="s">
        <v>49</v>
      </c>
      <c r="D23" s="164">
        <f t="shared" si="16"/>
        <v>68</v>
      </c>
      <c r="E23" s="164">
        <v>2</v>
      </c>
      <c r="F23" s="274"/>
      <c r="G23" s="256"/>
      <c r="H23" s="256"/>
      <c r="I23" s="256"/>
      <c r="J23" s="78">
        <f t="shared" si="17"/>
        <v>0</v>
      </c>
      <c r="K23" s="280"/>
      <c r="L23" s="258"/>
      <c r="M23" s="257"/>
      <c r="N23" s="258"/>
      <c r="O23" s="260">
        <f t="shared" si="1"/>
        <v>0</v>
      </c>
      <c r="P23" s="283"/>
      <c r="Q23" s="258"/>
      <c r="R23" s="257"/>
      <c r="S23" s="27"/>
      <c r="T23" s="78">
        <f t="shared" si="2"/>
        <v>0</v>
      </c>
      <c r="U23" s="259"/>
      <c r="V23" s="106"/>
      <c r="W23" s="113"/>
      <c r="X23" s="113"/>
      <c r="Y23" s="152">
        <f t="shared" si="3"/>
        <v>0</v>
      </c>
      <c r="Z23" s="236"/>
      <c r="AA23" s="106"/>
      <c r="AB23" s="113"/>
      <c r="AC23" s="113"/>
      <c r="AD23" s="38">
        <f t="shared" si="15"/>
        <v>0</v>
      </c>
      <c r="AE23" s="31">
        <f t="shared" ref="AE23:AE30" si="18">J23+O23+T23+Y23+AD23</f>
        <v>0</v>
      </c>
    </row>
    <row r="24" spans="1:32" ht="15.75" thickBot="1" x14ac:dyDescent="0.3">
      <c r="A24" s="86">
        <v>4</v>
      </c>
      <c r="B24" s="118" t="s">
        <v>11</v>
      </c>
      <c r="C24" s="132" t="s">
        <v>49</v>
      </c>
      <c r="D24" s="164">
        <f t="shared" si="16"/>
        <v>136</v>
      </c>
      <c r="E24" s="164">
        <v>4</v>
      </c>
      <c r="F24" s="105"/>
      <c r="G24" s="285">
        <v>1</v>
      </c>
      <c r="H24" s="98"/>
      <c r="I24" s="98"/>
      <c r="J24" s="96">
        <f t="shared" si="17"/>
        <v>1</v>
      </c>
      <c r="K24" s="105"/>
      <c r="L24" s="285">
        <v>1</v>
      </c>
      <c r="M24" s="114"/>
      <c r="N24" s="98"/>
      <c r="O24" s="268">
        <f t="shared" si="1"/>
        <v>1</v>
      </c>
      <c r="P24" s="108"/>
      <c r="Q24" s="98"/>
      <c r="R24" s="288">
        <v>1</v>
      </c>
      <c r="S24" s="97"/>
      <c r="T24" s="96">
        <f t="shared" si="2"/>
        <v>1</v>
      </c>
      <c r="U24" s="105"/>
      <c r="V24" s="98"/>
      <c r="W24" s="98"/>
      <c r="X24" s="285">
        <v>1</v>
      </c>
      <c r="Y24" s="152">
        <f t="shared" si="3"/>
        <v>1</v>
      </c>
      <c r="Z24" s="105"/>
      <c r="AA24" s="98"/>
      <c r="AB24" s="285">
        <v>1</v>
      </c>
      <c r="AC24" s="98"/>
      <c r="AD24" s="38">
        <f t="shared" si="15"/>
        <v>1</v>
      </c>
      <c r="AE24" s="31">
        <f t="shared" si="18"/>
        <v>5</v>
      </c>
    </row>
    <row r="25" spans="1:32" ht="15.75" thickBot="1" x14ac:dyDescent="0.3">
      <c r="A25" s="86">
        <v>5</v>
      </c>
      <c r="B25" s="118" t="s">
        <v>12</v>
      </c>
      <c r="C25" s="132" t="s">
        <v>49</v>
      </c>
      <c r="D25" s="164">
        <f t="shared" si="16"/>
        <v>68</v>
      </c>
      <c r="E25" s="164">
        <v>2</v>
      </c>
      <c r="F25" s="105"/>
      <c r="G25" s="285">
        <v>1</v>
      </c>
      <c r="H25" s="98"/>
      <c r="I25" s="98"/>
      <c r="J25" s="96">
        <f t="shared" si="17"/>
        <v>1</v>
      </c>
      <c r="K25" s="168"/>
      <c r="L25" s="117"/>
      <c r="M25" s="98"/>
      <c r="N25" s="98"/>
      <c r="O25" s="268">
        <f t="shared" si="1"/>
        <v>0</v>
      </c>
      <c r="P25" s="108"/>
      <c r="Q25" s="98"/>
      <c r="R25" s="98"/>
      <c r="S25" s="98"/>
      <c r="T25" s="96">
        <f t="shared" si="2"/>
        <v>0</v>
      </c>
      <c r="U25" s="105"/>
      <c r="V25" s="114"/>
      <c r="W25" s="114"/>
      <c r="X25" s="98"/>
      <c r="Y25" s="268">
        <f t="shared" si="3"/>
        <v>0</v>
      </c>
      <c r="Z25" s="105"/>
      <c r="AA25" s="114"/>
      <c r="AB25" s="114"/>
      <c r="AC25" s="98"/>
      <c r="AD25" s="38">
        <f t="shared" si="15"/>
        <v>0</v>
      </c>
      <c r="AE25" s="31">
        <f t="shared" si="18"/>
        <v>1</v>
      </c>
    </row>
    <row r="26" spans="1:32" ht="15.75" thickBot="1" x14ac:dyDescent="0.3">
      <c r="A26" s="86">
        <v>6</v>
      </c>
      <c r="B26" s="118" t="s">
        <v>31</v>
      </c>
      <c r="C26" s="132" t="s">
        <v>49</v>
      </c>
      <c r="D26" s="164">
        <f t="shared" si="16"/>
        <v>34</v>
      </c>
      <c r="E26" s="164">
        <v>1</v>
      </c>
      <c r="F26" s="24"/>
      <c r="G26" s="29"/>
      <c r="H26" s="29"/>
      <c r="I26" s="29"/>
      <c r="J26" s="62">
        <f t="shared" si="17"/>
        <v>0</v>
      </c>
      <c r="K26" s="24"/>
      <c r="L26" s="29"/>
      <c r="M26" s="29"/>
      <c r="N26" s="29"/>
      <c r="O26" s="152">
        <f t="shared" si="1"/>
        <v>0</v>
      </c>
      <c r="P26" s="28"/>
      <c r="Q26" s="29"/>
      <c r="R26" s="29"/>
      <c r="S26" s="29"/>
      <c r="T26" s="62">
        <f t="shared" si="2"/>
        <v>0</v>
      </c>
      <c r="U26" s="105"/>
      <c r="V26" s="285">
        <v>1</v>
      </c>
      <c r="W26" s="285">
        <v>1</v>
      </c>
      <c r="X26" s="98"/>
      <c r="Y26" s="268">
        <f t="shared" si="3"/>
        <v>2</v>
      </c>
      <c r="Z26" s="105"/>
      <c r="AA26" s="98"/>
      <c r="AB26" s="98"/>
      <c r="AC26" s="285">
        <v>1</v>
      </c>
      <c r="AD26" s="38">
        <f t="shared" si="15"/>
        <v>1</v>
      </c>
      <c r="AE26" s="31">
        <f t="shared" si="18"/>
        <v>3</v>
      </c>
    </row>
    <row r="27" spans="1:32" ht="15.75" thickBot="1" x14ac:dyDescent="0.3">
      <c r="A27" s="86">
        <v>7</v>
      </c>
      <c r="B27" s="118" t="s">
        <v>13</v>
      </c>
      <c r="C27" s="133" t="s">
        <v>49</v>
      </c>
      <c r="D27" s="135">
        <f t="shared" si="16"/>
        <v>34</v>
      </c>
      <c r="E27" s="164">
        <v>1</v>
      </c>
      <c r="F27" s="24"/>
      <c r="G27" s="29"/>
      <c r="H27" s="29"/>
      <c r="I27" s="29"/>
      <c r="J27" s="62">
        <f t="shared" si="17"/>
        <v>0</v>
      </c>
      <c r="K27" s="24"/>
      <c r="L27" s="29"/>
      <c r="M27" s="29"/>
      <c r="N27" s="29"/>
      <c r="O27" s="152">
        <f t="shared" si="1"/>
        <v>0</v>
      </c>
      <c r="P27" s="28"/>
      <c r="Q27" s="29"/>
      <c r="R27" s="29"/>
      <c r="S27" s="29"/>
      <c r="T27" s="62">
        <f t="shared" si="2"/>
        <v>0</v>
      </c>
      <c r="U27" s="105"/>
      <c r="V27" s="98"/>
      <c r="W27" s="98"/>
      <c r="X27" s="98"/>
      <c r="Y27" s="268">
        <f t="shared" si="3"/>
        <v>0</v>
      </c>
      <c r="Z27" s="105"/>
      <c r="AA27" s="98"/>
      <c r="AB27" s="98"/>
      <c r="AC27" s="98"/>
      <c r="AD27" s="38">
        <f t="shared" si="15"/>
        <v>0</v>
      </c>
      <c r="AE27" s="31">
        <f t="shared" si="18"/>
        <v>0</v>
      </c>
    </row>
    <row r="28" spans="1:32" ht="15.75" thickBot="1" x14ac:dyDescent="0.3">
      <c r="A28" s="86">
        <v>8</v>
      </c>
      <c r="B28" s="118" t="s">
        <v>14</v>
      </c>
      <c r="C28" s="133" t="s">
        <v>49</v>
      </c>
      <c r="D28" s="135">
        <f t="shared" si="16"/>
        <v>34</v>
      </c>
      <c r="E28" s="164">
        <v>1</v>
      </c>
      <c r="F28" s="24"/>
      <c r="G28" s="29"/>
      <c r="H28" s="29"/>
      <c r="I28" s="29"/>
      <c r="J28" s="62">
        <f t="shared" si="17"/>
        <v>0</v>
      </c>
      <c r="K28" s="24"/>
      <c r="L28" s="29"/>
      <c r="M28" s="29"/>
      <c r="N28" s="29"/>
      <c r="O28" s="152">
        <f t="shared" si="1"/>
        <v>0</v>
      </c>
      <c r="P28" s="28"/>
      <c r="Q28" s="29"/>
      <c r="R28" s="29"/>
      <c r="S28" s="29"/>
      <c r="T28" s="62">
        <f t="shared" si="2"/>
        <v>0</v>
      </c>
      <c r="U28" s="168"/>
      <c r="V28" s="97"/>
      <c r="W28" s="117"/>
      <c r="X28" s="97"/>
      <c r="Y28" s="268">
        <f t="shared" si="3"/>
        <v>0</v>
      </c>
      <c r="Z28" s="168"/>
      <c r="AA28" s="97"/>
      <c r="AB28" s="117"/>
      <c r="AC28" s="97"/>
      <c r="AD28" s="38">
        <f t="shared" si="15"/>
        <v>0</v>
      </c>
      <c r="AE28" s="31">
        <f t="shared" si="18"/>
        <v>0</v>
      </c>
    </row>
    <row r="29" spans="1:32" ht="15.75" thickBot="1" x14ac:dyDescent="0.3">
      <c r="A29" s="86">
        <v>9</v>
      </c>
      <c r="B29" s="148" t="s">
        <v>53</v>
      </c>
      <c r="C29" s="169" t="s">
        <v>49</v>
      </c>
      <c r="D29" s="149">
        <v>34</v>
      </c>
      <c r="E29" s="270">
        <v>1</v>
      </c>
      <c r="F29" s="35"/>
      <c r="G29" s="34"/>
      <c r="H29" s="34"/>
      <c r="I29" s="34"/>
      <c r="J29" s="62">
        <f t="shared" si="17"/>
        <v>0</v>
      </c>
      <c r="K29" s="35"/>
      <c r="L29" s="34"/>
      <c r="M29" s="34"/>
      <c r="N29" s="34"/>
      <c r="O29" s="152">
        <f t="shared" si="1"/>
        <v>0</v>
      </c>
      <c r="P29" s="150"/>
      <c r="Q29" s="34"/>
      <c r="R29" s="34"/>
      <c r="S29" s="34"/>
      <c r="T29" s="62">
        <f t="shared" si="2"/>
        <v>0</v>
      </c>
      <c r="U29" s="35"/>
      <c r="V29" s="34"/>
      <c r="W29" s="68"/>
      <c r="X29" s="34"/>
      <c r="Y29" s="152">
        <f t="shared" si="3"/>
        <v>0</v>
      </c>
      <c r="Z29" s="35"/>
      <c r="AA29" s="34"/>
      <c r="AB29" s="68"/>
      <c r="AC29" s="34"/>
      <c r="AD29" s="38">
        <f t="shared" si="15"/>
        <v>0</v>
      </c>
      <c r="AE29" s="31">
        <f t="shared" si="18"/>
        <v>0</v>
      </c>
    </row>
    <row r="30" spans="1:32" ht="15.75" thickBot="1" x14ac:dyDescent="0.3">
      <c r="A30" s="86">
        <v>10</v>
      </c>
      <c r="B30" s="171" t="s">
        <v>15</v>
      </c>
      <c r="C30" s="140" t="s">
        <v>49</v>
      </c>
      <c r="D30" s="141">
        <v>68</v>
      </c>
      <c r="E30" s="271">
        <v>2</v>
      </c>
      <c r="F30" s="30"/>
      <c r="G30" s="74"/>
      <c r="H30" s="74"/>
      <c r="I30" s="74"/>
      <c r="J30" s="69">
        <f t="shared" si="17"/>
        <v>0</v>
      </c>
      <c r="K30" s="30"/>
      <c r="L30" s="74"/>
      <c r="M30" s="74"/>
      <c r="N30" s="74"/>
      <c r="O30" s="69">
        <f t="shared" si="1"/>
        <v>0</v>
      </c>
      <c r="P30" s="72"/>
      <c r="Q30" s="74"/>
      <c r="R30" s="74"/>
      <c r="S30" s="74"/>
      <c r="T30" s="69">
        <f t="shared" si="2"/>
        <v>0</v>
      </c>
      <c r="U30" s="30"/>
      <c r="V30" s="74"/>
      <c r="W30" s="74"/>
      <c r="X30" s="74"/>
      <c r="Y30" s="69">
        <f t="shared" si="3"/>
        <v>0</v>
      </c>
      <c r="Z30" s="30"/>
      <c r="AA30" s="74"/>
      <c r="AB30" s="74"/>
      <c r="AC30" s="74"/>
      <c r="AD30" s="9">
        <f t="shared" si="15"/>
        <v>0</v>
      </c>
      <c r="AE30" s="32">
        <f t="shared" si="18"/>
        <v>0</v>
      </c>
    </row>
    <row r="31" spans="1:32" ht="15.75" thickBot="1" x14ac:dyDescent="0.3">
      <c r="A31" s="86"/>
      <c r="B31" s="172"/>
      <c r="C31" s="173"/>
      <c r="D31" s="155">
        <f>SUM(D21:D30)</f>
        <v>782</v>
      </c>
      <c r="E31" s="174">
        <f t="shared" ref="E31:Y31" si="19">SUM(E21:E30)</f>
        <v>23</v>
      </c>
      <c r="F31" s="175">
        <f t="shared" si="19"/>
        <v>0</v>
      </c>
      <c r="G31" s="156">
        <f t="shared" si="19"/>
        <v>2</v>
      </c>
      <c r="H31" s="156">
        <f t="shared" si="19"/>
        <v>0</v>
      </c>
      <c r="I31" s="156">
        <f t="shared" si="19"/>
        <v>1</v>
      </c>
      <c r="J31" s="156">
        <f t="shared" si="19"/>
        <v>3</v>
      </c>
      <c r="K31" s="156">
        <f t="shared" si="19"/>
        <v>0</v>
      </c>
      <c r="L31" s="156">
        <f t="shared" si="19"/>
        <v>2</v>
      </c>
      <c r="M31" s="156">
        <f t="shared" si="19"/>
        <v>1</v>
      </c>
      <c r="N31" s="156">
        <f t="shared" si="19"/>
        <v>1</v>
      </c>
      <c r="O31" s="156">
        <f t="shared" si="19"/>
        <v>4</v>
      </c>
      <c r="P31" s="156">
        <f t="shared" si="19"/>
        <v>0</v>
      </c>
      <c r="Q31" s="156">
        <f t="shared" si="19"/>
        <v>0</v>
      </c>
      <c r="R31" s="156">
        <f t="shared" si="19"/>
        <v>3</v>
      </c>
      <c r="S31" s="156">
        <f t="shared" si="19"/>
        <v>0</v>
      </c>
      <c r="T31" s="156">
        <f t="shared" si="19"/>
        <v>3</v>
      </c>
      <c r="U31" s="156">
        <f t="shared" si="19"/>
        <v>0</v>
      </c>
      <c r="V31" s="156">
        <f t="shared" si="19"/>
        <v>2</v>
      </c>
      <c r="W31" s="156">
        <f t="shared" si="19"/>
        <v>1</v>
      </c>
      <c r="X31" s="156">
        <f t="shared" si="19"/>
        <v>2</v>
      </c>
      <c r="Y31" s="156">
        <f t="shared" si="19"/>
        <v>5</v>
      </c>
      <c r="Z31" s="156">
        <f t="shared" ref="Z31:AD31" si="20">SUM(Z21:Z30)</f>
        <v>0</v>
      </c>
      <c r="AA31" s="156">
        <f t="shared" si="20"/>
        <v>0</v>
      </c>
      <c r="AB31" s="156">
        <f t="shared" si="20"/>
        <v>3</v>
      </c>
      <c r="AC31" s="156">
        <f t="shared" si="20"/>
        <v>3</v>
      </c>
      <c r="AD31" s="44">
        <f t="shared" si="20"/>
        <v>6</v>
      </c>
      <c r="AE31" s="129">
        <f>J31+O31+T31+Y31+AD31</f>
        <v>21</v>
      </c>
    </row>
    <row r="32" spans="1:32" ht="15.75" thickBot="1" x14ac:dyDescent="0.3">
      <c r="A32" s="1">
        <v>1</v>
      </c>
      <c r="B32" s="176" t="s">
        <v>8</v>
      </c>
      <c r="C32" s="177" t="s">
        <v>58</v>
      </c>
      <c r="D32" s="159">
        <f>E32*34</f>
        <v>170</v>
      </c>
      <c r="E32" s="159">
        <v>5</v>
      </c>
      <c r="F32" s="272"/>
      <c r="G32" s="266"/>
      <c r="H32" s="95"/>
      <c r="I32" s="95"/>
      <c r="J32" s="70">
        <f t="shared" ref="J32" si="21">SUM(F32:I32)</f>
        <v>0</v>
      </c>
      <c r="K32" s="277"/>
      <c r="L32" s="286">
        <v>1</v>
      </c>
      <c r="M32" s="287">
        <v>1</v>
      </c>
      <c r="N32" s="160"/>
      <c r="O32" s="255">
        <f t="shared" ref="O32:O39" si="22">SUM(K32:N32)</f>
        <v>2</v>
      </c>
      <c r="P32" s="281"/>
      <c r="Q32" s="161"/>
      <c r="R32" s="287">
        <v>1</v>
      </c>
      <c r="S32" s="160"/>
      <c r="T32" s="255">
        <f t="shared" ref="T32:T39" si="23">SUM(P32:S32)</f>
        <v>1</v>
      </c>
      <c r="U32" s="262"/>
      <c r="V32" s="289">
        <v>1</v>
      </c>
      <c r="W32" s="161"/>
      <c r="X32" s="287">
        <v>1</v>
      </c>
      <c r="Y32" s="254">
        <f t="shared" ref="Y32:Y39" si="24">SUM(U32:X32)</f>
        <v>2</v>
      </c>
      <c r="Z32" s="276"/>
      <c r="AA32" s="275"/>
      <c r="AB32" s="286">
        <v>1</v>
      </c>
      <c r="AC32" s="287">
        <v>1</v>
      </c>
      <c r="AD32" s="38">
        <f t="shared" ref="AD32:AD41" si="25">SUM(Z32:AC32)</f>
        <v>2</v>
      </c>
      <c r="AE32" s="33">
        <f>SUM(J32,O32,T32,Y32,AD32)</f>
        <v>7</v>
      </c>
    </row>
    <row r="33" spans="1:31" ht="15.75" thickBot="1" x14ac:dyDescent="0.3">
      <c r="A33" s="1">
        <v>2</v>
      </c>
      <c r="B33" s="71" t="s">
        <v>9</v>
      </c>
      <c r="C33" s="177" t="s">
        <v>58</v>
      </c>
      <c r="D33" s="164">
        <f t="shared" ref="D33:D39" si="26">E33*34</f>
        <v>136</v>
      </c>
      <c r="E33" s="134">
        <v>4</v>
      </c>
      <c r="F33" s="273"/>
      <c r="G33" s="253"/>
      <c r="H33" s="253"/>
      <c r="I33" s="284">
        <v>1</v>
      </c>
      <c r="J33" s="78">
        <f t="shared" ref="J33:J39" si="27">SUM(F33:I33)</f>
        <v>1</v>
      </c>
      <c r="K33" s="278"/>
      <c r="L33" s="279"/>
      <c r="M33" s="279"/>
      <c r="N33" s="285">
        <v>1</v>
      </c>
      <c r="O33" s="96">
        <f t="shared" si="22"/>
        <v>1</v>
      </c>
      <c r="P33" s="282"/>
      <c r="Q33" s="279"/>
      <c r="R33" s="285">
        <v>1</v>
      </c>
      <c r="S33" s="263"/>
      <c r="T33" s="96">
        <f t="shared" si="23"/>
        <v>1</v>
      </c>
      <c r="U33" s="263"/>
      <c r="V33" s="263"/>
      <c r="W33" s="263"/>
      <c r="X33" s="263"/>
      <c r="Y33" s="152">
        <f t="shared" si="24"/>
        <v>0</v>
      </c>
      <c r="Z33" s="264"/>
      <c r="AA33" s="263"/>
      <c r="AB33" s="284">
        <v>1</v>
      </c>
      <c r="AC33" s="284">
        <v>1</v>
      </c>
      <c r="AD33" s="38">
        <f t="shared" si="25"/>
        <v>2</v>
      </c>
      <c r="AE33" s="31">
        <f>J33+O33+T33+Y33+AD33</f>
        <v>5</v>
      </c>
    </row>
    <row r="34" spans="1:31" ht="15.75" thickBot="1" x14ac:dyDescent="0.3">
      <c r="A34" s="1">
        <v>3</v>
      </c>
      <c r="B34" s="71" t="s">
        <v>59</v>
      </c>
      <c r="C34" s="177" t="s">
        <v>58</v>
      </c>
      <c r="D34" s="164">
        <f t="shared" si="26"/>
        <v>34</v>
      </c>
      <c r="E34" s="134">
        <v>1</v>
      </c>
      <c r="F34" s="274"/>
      <c r="G34" s="256"/>
      <c r="H34" s="256"/>
      <c r="I34" s="256"/>
      <c r="J34" s="78">
        <f t="shared" si="27"/>
        <v>0</v>
      </c>
      <c r="K34" s="280"/>
      <c r="L34" s="258"/>
      <c r="M34" s="257"/>
      <c r="N34" s="258"/>
      <c r="O34" s="260">
        <f t="shared" si="22"/>
        <v>0</v>
      </c>
      <c r="P34" s="283"/>
      <c r="Q34" s="258"/>
      <c r="R34" s="257"/>
      <c r="S34" s="27"/>
      <c r="T34" s="78">
        <f t="shared" si="23"/>
        <v>0</v>
      </c>
      <c r="U34" s="259"/>
      <c r="V34" s="106"/>
      <c r="W34" s="113"/>
      <c r="X34" s="113"/>
      <c r="Y34" s="152">
        <f t="shared" si="24"/>
        <v>0</v>
      </c>
      <c r="Z34" s="236"/>
      <c r="AA34" s="106"/>
      <c r="AB34" s="113"/>
      <c r="AC34" s="113"/>
      <c r="AD34" s="38">
        <f t="shared" si="25"/>
        <v>0</v>
      </c>
      <c r="AE34" s="31">
        <f t="shared" ref="AE34:AE41" si="28">J34+O34+T34+Y34+AD34</f>
        <v>0</v>
      </c>
    </row>
    <row r="35" spans="1:31" ht="15.75" thickBot="1" x14ac:dyDescent="0.3">
      <c r="A35" s="1">
        <v>4</v>
      </c>
      <c r="B35" s="71" t="s">
        <v>11</v>
      </c>
      <c r="C35" s="177" t="s">
        <v>58</v>
      </c>
      <c r="D35" s="164">
        <f t="shared" si="26"/>
        <v>136</v>
      </c>
      <c r="E35" s="134">
        <v>4</v>
      </c>
      <c r="F35" s="105"/>
      <c r="G35" s="285">
        <v>1</v>
      </c>
      <c r="H35" s="98"/>
      <c r="I35" s="98"/>
      <c r="J35" s="96">
        <f t="shared" si="27"/>
        <v>1</v>
      </c>
      <c r="K35" s="105"/>
      <c r="L35" s="285">
        <v>1</v>
      </c>
      <c r="M35" s="114"/>
      <c r="N35" s="98"/>
      <c r="O35" s="268">
        <f t="shared" si="22"/>
        <v>1</v>
      </c>
      <c r="P35" s="108"/>
      <c r="Q35" s="98"/>
      <c r="R35" s="288">
        <v>1</v>
      </c>
      <c r="S35" s="97"/>
      <c r="T35" s="96">
        <f t="shared" si="23"/>
        <v>1</v>
      </c>
      <c r="U35" s="105"/>
      <c r="V35" s="98"/>
      <c r="W35" s="98"/>
      <c r="X35" s="285">
        <v>1</v>
      </c>
      <c r="Y35" s="152">
        <f t="shared" si="24"/>
        <v>1</v>
      </c>
      <c r="Z35" s="105"/>
      <c r="AA35" s="98"/>
      <c r="AB35" s="285">
        <v>1</v>
      </c>
      <c r="AC35" s="98"/>
      <c r="AD35" s="38">
        <f t="shared" si="25"/>
        <v>1</v>
      </c>
      <c r="AE35" s="31">
        <f t="shared" si="28"/>
        <v>5</v>
      </c>
    </row>
    <row r="36" spans="1:31" ht="15.75" thickBot="1" x14ac:dyDescent="0.3">
      <c r="A36" s="1">
        <v>5</v>
      </c>
      <c r="B36" s="71" t="s">
        <v>12</v>
      </c>
      <c r="C36" s="177" t="s">
        <v>58</v>
      </c>
      <c r="D36" s="164">
        <f t="shared" si="26"/>
        <v>68</v>
      </c>
      <c r="E36" s="134">
        <v>2</v>
      </c>
      <c r="F36" s="105"/>
      <c r="G36" s="285">
        <v>1</v>
      </c>
      <c r="H36" s="98"/>
      <c r="I36" s="98"/>
      <c r="J36" s="96">
        <f t="shared" si="27"/>
        <v>1</v>
      </c>
      <c r="K36" s="168"/>
      <c r="L36" s="117"/>
      <c r="M36" s="98"/>
      <c r="N36" s="98"/>
      <c r="O36" s="268">
        <f t="shared" si="22"/>
        <v>0</v>
      </c>
      <c r="P36" s="108"/>
      <c r="Q36" s="98"/>
      <c r="R36" s="98"/>
      <c r="S36" s="98"/>
      <c r="T36" s="96">
        <f t="shared" si="23"/>
        <v>0</v>
      </c>
      <c r="U36" s="105"/>
      <c r="V36" s="114"/>
      <c r="W36" s="114"/>
      <c r="X36" s="98"/>
      <c r="Y36" s="268">
        <f t="shared" si="24"/>
        <v>0</v>
      </c>
      <c r="Z36" s="105"/>
      <c r="AA36" s="114"/>
      <c r="AB36" s="114"/>
      <c r="AC36" s="98"/>
      <c r="AD36" s="38">
        <f t="shared" si="25"/>
        <v>0</v>
      </c>
      <c r="AE36" s="31">
        <f t="shared" si="28"/>
        <v>1</v>
      </c>
    </row>
    <row r="37" spans="1:31" ht="15.75" thickBot="1" x14ac:dyDescent="0.3">
      <c r="A37" s="1">
        <v>6</v>
      </c>
      <c r="B37" s="71" t="s">
        <v>31</v>
      </c>
      <c r="C37" s="178" t="s">
        <v>58</v>
      </c>
      <c r="D37" s="135">
        <f t="shared" si="26"/>
        <v>34</v>
      </c>
      <c r="E37" s="134">
        <v>1</v>
      </c>
      <c r="F37" s="24"/>
      <c r="G37" s="29"/>
      <c r="H37" s="29"/>
      <c r="I37" s="29"/>
      <c r="J37" s="62">
        <f t="shared" si="27"/>
        <v>0</v>
      </c>
      <c r="K37" s="24"/>
      <c r="L37" s="29"/>
      <c r="M37" s="29"/>
      <c r="N37" s="29"/>
      <c r="O37" s="152">
        <f t="shared" si="22"/>
        <v>0</v>
      </c>
      <c r="P37" s="28"/>
      <c r="Q37" s="29"/>
      <c r="R37" s="29"/>
      <c r="S37" s="29"/>
      <c r="T37" s="62">
        <f t="shared" si="23"/>
        <v>0</v>
      </c>
      <c r="U37" s="105"/>
      <c r="V37" s="285">
        <v>1</v>
      </c>
      <c r="W37" s="285">
        <v>1</v>
      </c>
      <c r="X37" s="98"/>
      <c r="Y37" s="268">
        <f t="shared" si="24"/>
        <v>2</v>
      </c>
      <c r="Z37" s="105"/>
      <c r="AA37" s="98"/>
      <c r="AB37" s="98"/>
      <c r="AC37" s="285">
        <v>1</v>
      </c>
      <c r="AD37" s="38">
        <f t="shared" si="25"/>
        <v>1</v>
      </c>
      <c r="AE37" s="31">
        <f t="shared" si="28"/>
        <v>3</v>
      </c>
    </row>
    <row r="38" spans="1:31" ht="15.75" thickBot="1" x14ac:dyDescent="0.3">
      <c r="A38" s="1">
        <v>7</v>
      </c>
      <c r="B38" s="71" t="s">
        <v>13</v>
      </c>
      <c r="C38" s="178" t="s">
        <v>58</v>
      </c>
      <c r="D38" s="135">
        <f t="shared" si="26"/>
        <v>34</v>
      </c>
      <c r="E38" s="134">
        <v>1</v>
      </c>
      <c r="F38" s="24"/>
      <c r="G38" s="29"/>
      <c r="H38" s="29"/>
      <c r="I38" s="29"/>
      <c r="J38" s="62">
        <f t="shared" si="27"/>
        <v>0</v>
      </c>
      <c r="K38" s="24"/>
      <c r="L38" s="29"/>
      <c r="M38" s="29"/>
      <c r="N38" s="29"/>
      <c r="O38" s="152">
        <f t="shared" si="22"/>
        <v>0</v>
      </c>
      <c r="P38" s="28"/>
      <c r="Q38" s="29"/>
      <c r="R38" s="29"/>
      <c r="S38" s="29"/>
      <c r="T38" s="62">
        <f t="shared" si="23"/>
        <v>0</v>
      </c>
      <c r="U38" s="105"/>
      <c r="V38" s="98"/>
      <c r="W38" s="98"/>
      <c r="X38" s="98"/>
      <c r="Y38" s="268">
        <f t="shared" si="24"/>
        <v>0</v>
      </c>
      <c r="Z38" s="105"/>
      <c r="AA38" s="98"/>
      <c r="AB38" s="98"/>
      <c r="AC38" s="98"/>
      <c r="AD38" s="38">
        <f t="shared" si="25"/>
        <v>0</v>
      </c>
      <c r="AE38" s="31">
        <f t="shared" si="28"/>
        <v>0</v>
      </c>
    </row>
    <row r="39" spans="1:31" ht="15.75" thickBot="1" x14ac:dyDescent="0.3">
      <c r="A39" s="1">
        <v>8</v>
      </c>
      <c r="B39" s="71" t="s">
        <v>14</v>
      </c>
      <c r="C39" s="178" t="s">
        <v>58</v>
      </c>
      <c r="D39" s="135">
        <f t="shared" si="26"/>
        <v>34</v>
      </c>
      <c r="E39" s="134">
        <v>1</v>
      </c>
      <c r="F39" s="24"/>
      <c r="G39" s="29"/>
      <c r="H39" s="29"/>
      <c r="I39" s="29"/>
      <c r="J39" s="62">
        <f t="shared" si="27"/>
        <v>0</v>
      </c>
      <c r="K39" s="24"/>
      <c r="L39" s="29"/>
      <c r="M39" s="29"/>
      <c r="N39" s="29"/>
      <c r="O39" s="152">
        <f t="shared" si="22"/>
        <v>0</v>
      </c>
      <c r="P39" s="28"/>
      <c r="Q39" s="29"/>
      <c r="R39" s="29"/>
      <c r="S39" s="29"/>
      <c r="T39" s="62">
        <f t="shared" si="23"/>
        <v>0</v>
      </c>
      <c r="U39" s="168"/>
      <c r="V39" s="97"/>
      <c r="W39" s="117"/>
      <c r="X39" s="97"/>
      <c r="Y39" s="268">
        <f t="shared" si="24"/>
        <v>0</v>
      </c>
      <c r="Z39" s="168"/>
      <c r="AA39" s="97"/>
      <c r="AB39" s="117"/>
      <c r="AC39" s="97"/>
      <c r="AD39" s="38">
        <f t="shared" si="25"/>
        <v>0</v>
      </c>
      <c r="AE39" s="31">
        <f t="shared" si="28"/>
        <v>0</v>
      </c>
    </row>
    <row r="40" spans="1:31" ht="15.75" thickBot="1" x14ac:dyDescent="0.3">
      <c r="A40" s="1">
        <v>9</v>
      </c>
      <c r="B40" s="151" t="s">
        <v>53</v>
      </c>
      <c r="C40" s="178" t="s">
        <v>58</v>
      </c>
      <c r="D40" s="149">
        <v>34</v>
      </c>
      <c r="E40" s="170">
        <v>1</v>
      </c>
      <c r="F40" s="150"/>
      <c r="G40" s="34"/>
      <c r="H40" s="34"/>
      <c r="I40" s="34"/>
      <c r="J40" s="71">
        <f t="shared" ref="J40:J41" si="29">SUM(F40:I40)</f>
        <v>0</v>
      </c>
      <c r="K40" s="35"/>
      <c r="L40" s="34"/>
      <c r="M40" s="34"/>
      <c r="N40" s="34"/>
      <c r="O40" s="34">
        <f t="shared" ref="O40:O41" si="30">SUM(K40:N40)</f>
        <v>0</v>
      </c>
      <c r="P40" s="150"/>
      <c r="Q40" s="34"/>
      <c r="R40" s="34"/>
      <c r="S40" s="34"/>
      <c r="T40" s="62">
        <f t="shared" ref="T40:T41" si="31">SUM(P40:S40)</f>
        <v>0</v>
      </c>
      <c r="U40" s="35"/>
      <c r="V40" s="34"/>
      <c r="W40" s="68"/>
      <c r="X40" s="34"/>
      <c r="Y40" s="152">
        <f t="shared" si="3"/>
        <v>0</v>
      </c>
      <c r="Z40" s="35"/>
      <c r="AA40" s="34"/>
      <c r="AB40" s="68"/>
      <c r="AC40" s="34"/>
      <c r="AD40" s="38">
        <f t="shared" si="25"/>
        <v>0</v>
      </c>
      <c r="AE40" s="31">
        <f t="shared" si="28"/>
        <v>0</v>
      </c>
    </row>
    <row r="41" spans="1:31" ht="15.75" thickBot="1" x14ac:dyDescent="0.3">
      <c r="A41" s="83">
        <v>10</v>
      </c>
      <c r="B41" s="152" t="s">
        <v>15</v>
      </c>
      <c r="C41" s="179" t="s">
        <v>58</v>
      </c>
      <c r="D41" s="149">
        <v>102</v>
      </c>
      <c r="E41" s="142">
        <v>3</v>
      </c>
      <c r="F41" s="150"/>
      <c r="G41" s="34"/>
      <c r="H41" s="34"/>
      <c r="I41" s="34"/>
      <c r="J41" s="152">
        <f t="shared" si="29"/>
        <v>0</v>
      </c>
      <c r="K41" s="30"/>
      <c r="L41" s="74"/>
      <c r="M41" s="34"/>
      <c r="N41" s="34"/>
      <c r="O41" s="74">
        <f t="shared" si="30"/>
        <v>0</v>
      </c>
      <c r="P41" s="150"/>
      <c r="Q41" s="34"/>
      <c r="R41" s="34"/>
      <c r="S41" s="34"/>
      <c r="T41" s="62">
        <f t="shared" si="31"/>
        <v>0</v>
      </c>
      <c r="U41" s="30"/>
      <c r="V41" s="34"/>
      <c r="W41" s="34"/>
      <c r="X41" s="34"/>
      <c r="Y41" s="152">
        <f t="shared" si="3"/>
        <v>0</v>
      </c>
      <c r="Z41" s="30"/>
      <c r="AA41" s="34"/>
      <c r="AB41" s="34"/>
      <c r="AC41" s="34"/>
      <c r="AD41" s="38">
        <f t="shared" si="25"/>
        <v>0</v>
      </c>
      <c r="AE41" s="31">
        <f t="shared" si="28"/>
        <v>0</v>
      </c>
    </row>
    <row r="42" spans="1:31" ht="15.75" thickBot="1" x14ac:dyDescent="0.3">
      <c r="A42" s="77"/>
      <c r="B42" s="180"/>
      <c r="C42" s="181"/>
      <c r="D42" s="182">
        <f>SUM(D32:D41)</f>
        <v>782</v>
      </c>
      <c r="E42" s="155">
        <f t="shared" ref="E42:AE42" si="32">SUM(E32:E41)</f>
        <v>23</v>
      </c>
      <c r="F42" s="156">
        <f t="shared" si="32"/>
        <v>0</v>
      </c>
      <c r="G42" s="156">
        <f t="shared" si="32"/>
        <v>2</v>
      </c>
      <c r="H42" s="156">
        <f t="shared" si="32"/>
        <v>0</v>
      </c>
      <c r="I42" s="156">
        <f t="shared" si="32"/>
        <v>1</v>
      </c>
      <c r="J42" s="156">
        <f t="shared" si="32"/>
        <v>3</v>
      </c>
      <c r="K42" s="156">
        <f t="shared" si="32"/>
        <v>0</v>
      </c>
      <c r="L42" s="156">
        <f t="shared" si="32"/>
        <v>2</v>
      </c>
      <c r="M42" s="156">
        <f t="shared" si="32"/>
        <v>1</v>
      </c>
      <c r="N42" s="156">
        <f t="shared" si="32"/>
        <v>1</v>
      </c>
      <c r="O42" s="156">
        <f t="shared" si="32"/>
        <v>4</v>
      </c>
      <c r="P42" s="156">
        <f t="shared" si="32"/>
        <v>0</v>
      </c>
      <c r="Q42" s="156">
        <f t="shared" si="32"/>
        <v>0</v>
      </c>
      <c r="R42" s="156">
        <f t="shared" si="32"/>
        <v>3</v>
      </c>
      <c r="S42" s="156">
        <f t="shared" si="32"/>
        <v>0</v>
      </c>
      <c r="T42" s="156">
        <f t="shared" si="32"/>
        <v>3</v>
      </c>
      <c r="U42" s="156">
        <f t="shared" si="32"/>
        <v>0</v>
      </c>
      <c r="V42" s="156">
        <f t="shared" si="32"/>
        <v>2</v>
      </c>
      <c r="W42" s="156">
        <f t="shared" si="32"/>
        <v>1</v>
      </c>
      <c r="X42" s="156">
        <f t="shared" si="32"/>
        <v>2</v>
      </c>
      <c r="Y42" s="156">
        <f t="shared" si="32"/>
        <v>5</v>
      </c>
      <c r="Z42" s="156">
        <f t="shared" ref="Z42:AD42" si="33">SUM(Z32:Z41)</f>
        <v>0</v>
      </c>
      <c r="AA42" s="156">
        <f t="shared" si="33"/>
        <v>0</v>
      </c>
      <c r="AB42" s="156">
        <f t="shared" si="33"/>
        <v>3</v>
      </c>
      <c r="AC42" s="156">
        <f t="shared" si="33"/>
        <v>3</v>
      </c>
      <c r="AD42" s="44">
        <f t="shared" si="33"/>
        <v>6</v>
      </c>
      <c r="AE42" s="45">
        <f t="shared" si="32"/>
        <v>21</v>
      </c>
    </row>
    <row r="43" spans="1:31" ht="16.5" thickBot="1" x14ac:dyDescent="0.3">
      <c r="A43" s="84">
        <v>1</v>
      </c>
      <c r="B43" s="176" t="s">
        <v>8</v>
      </c>
      <c r="C43" s="177" t="s">
        <v>18</v>
      </c>
      <c r="D43" s="159">
        <f>E43*34</f>
        <v>170</v>
      </c>
      <c r="E43" s="183">
        <v>5</v>
      </c>
      <c r="F43" s="109"/>
      <c r="G43" s="104"/>
      <c r="H43" s="290">
        <v>1</v>
      </c>
      <c r="I43" s="104"/>
      <c r="J43" s="102">
        <f t="shared" ref="J43:J52" si="34">SUM(F43:I43)</f>
        <v>1</v>
      </c>
      <c r="K43" s="163"/>
      <c r="L43" s="95"/>
      <c r="M43" s="95"/>
      <c r="N43" s="261"/>
      <c r="O43" s="162">
        <f t="shared" ref="O43:O52" si="35">SUM(K43:N43)</f>
        <v>0</v>
      </c>
      <c r="P43" s="211"/>
      <c r="Q43" s="106"/>
      <c r="R43" s="106"/>
      <c r="S43" s="106"/>
      <c r="T43" s="102">
        <f t="shared" ref="T43:T52" si="36">SUM(P43:S43)</f>
        <v>0</v>
      </c>
      <c r="U43" s="294">
        <v>1</v>
      </c>
      <c r="V43" s="184"/>
      <c r="W43" s="106"/>
      <c r="X43" s="290">
        <v>1</v>
      </c>
      <c r="Y43" s="152">
        <v>1</v>
      </c>
      <c r="Z43" s="186"/>
      <c r="AA43" s="297">
        <v>1</v>
      </c>
      <c r="AB43" s="298">
        <v>1</v>
      </c>
      <c r="AC43" s="297">
        <v>1</v>
      </c>
      <c r="AD43" s="38">
        <f t="shared" ref="AD43:AD51" si="37">SUM(Z43:AC43)</f>
        <v>3</v>
      </c>
      <c r="AE43" s="130">
        <f>SUM(J43,O43,T43,Y43,AD43)</f>
        <v>5</v>
      </c>
    </row>
    <row r="44" spans="1:31" ht="15.75" thickBot="1" x14ac:dyDescent="0.3">
      <c r="A44" s="1">
        <v>2</v>
      </c>
      <c r="B44" s="71" t="s">
        <v>9</v>
      </c>
      <c r="C44" s="177" t="s">
        <v>18</v>
      </c>
      <c r="D44" s="164">
        <f t="shared" ref="D44:D50" si="38">E44*34</f>
        <v>136</v>
      </c>
      <c r="E44" s="187">
        <v>4</v>
      </c>
      <c r="F44" s="108"/>
      <c r="G44" s="98"/>
      <c r="H44" s="114"/>
      <c r="I44" s="98"/>
      <c r="J44" s="96">
        <f t="shared" si="34"/>
        <v>0</v>
      </c>
      <c r="K44" s="168"/>
      <c r="L44" s="97"/>
      <c r="M44" s="97"/>
      <c r="N44" s="117"/>
      <c r="O44" s="268">
        <f t="shared" si="35"/>
        <v>0</v>
      </c>
      <c r="P44" s="293">
        <v>1</v>
      </c>
      <c r="Q44" s="288">
        <v>1</v>
      </c>
      <c r="R44" s="98"/>
      <c r="S44" s="98"/>
      <c r="T44" s="96">
        <f t="shared" si="36"/>
        <v>2</v>
      </c>
      <c r="U44" s="108"/>
      <c r="V44" s="114"/>
      <c r="W44" s="285">
        <v>1</v>
      </c>
      <c r="X44" s="98"/>
      <c r="Y44" s="152">
        <f t="shared" si="3"/>
        <v>1</v>
      </c>
      <c r="Z44" s="108"/>
      <c r="AA44" s="288">
        <v>1</v>
      </c>
      <c r="AB44" s="285">
        <v>1</v>
      </c>
      <c r="AC44" s="98"/>
      <c r="AD44" s="38">
        <f t="shared" si="37"/>
        <v>2</v>
      </c>
      <c r="AE44" s="40">
        <f t="shared" ref="AE44:AE52" si="39">SUM(J44,O44,T44,Y44,AD44)</f>
        <v>5</v>
      </c>
    </row>
    <row r="45" spans="1:31" ht="15.75" thickBot="1" x14ac:dyDescent="0.3">
      <c r="A45" s="1">
        <v>3</v>
      </c>
      <c r="B45" s="71" t="s">
        <v>63</v>
      </c>
      <c r="C45" s="177" t="s">
        <v>18</v>
      </c>
      <c r="D45" s="164">
        <f t="shared" si="38"/>
        <v>34</v>
      </c>
      <c r="E45" s="187">
        <v>1</v>
      </c>
      <c r="F45" s="108"/>
      <c r="G45" s="98"/>
      <c r="H45" s="98"/>
      <c r="I45" s="98"/>
      <c r="J45" s="96">
        <f t="shared" si="34"/>
        <v>0</v>
      </c>
      <c r="K45" s="168"/>
      <c r="L45" s="97"/>
      <c r="M45" s="117"/>
      <c r="N45" s="97"/>
      <c r="O45" s="268">
        <f t="shared" si="35"/>
        <v>0</v>
      </c>
      <c r="P45" s="108"/>
      <c r="Q45" s="98"/>
      <c r="R45" s="114"/>
      <c r="S45" s="98"/>
      <c r="T45" s="96">
        <f t="shared" si="36"/>
        <v>0</v>
      </c>
      <c r="U45" s="105"/>
      <c r="V45" s="98"/>
      <c r="W45" s="98"/>
      <c r="X45" s="98"/>
      <c r="Y45" s="152">
        <f t="shared" si="3"/>
        <v>0</v>
      </c>
      <c r="Z45" s="105"/>
      <c r="AA45" s="98"/>
      <c r="AB45" s="98"/>
      <c r="AC45" s="98"/>
      <c r="AD45" s="38">
        <f t="shared" si="37"/>
        <v>0</v>
      </c>
      <c r="AE45" s="16">
        <f t="shared" si="39"/>
        <v>0</v>
      </c>
    </row>
    <row r="46" spans="1:31" ht="15.75" thickBot="1" x14ac:dyDescent="0.3">
      <c r="A46" s="1">
        <v>4</v>
      </c>
      <c r="B46" s="71" t="s">
        <v>11</v>
      </c>
      <c r="C46" s="177" t="s">
        <v>18</v>
      </c>
      <c r="D46" s="164">
        <f t="shared" si="38"/>
        <v>136</v>
      </c>
      <c r="E46" s="187">
        <v>4</v>
      </c>
      <c r="F46" s="108"/>
      <c r="G46" s="98"/>
      <c r="H46" s="98"/>
      <c r="I46" s="98"/>
      <c r="J46" s="96">
        <f t="shared" si="34"/>
        <v>0</v>
      </c>
      <c r="K46" s="291">
        <v>1</v>
      </c>
      <c r="L46" s="97"/>
      <c r="M46" s="117"/>
      <c r="N46" s="284">
        <v>1</v>
      </c>
      <c r="O46" s="268">
        <f t="shared" si="35"/>
        <v>2</v>
      </c>
      <c r="P46" s="108"/>
      <c r="Q46" s="98"/>
      <c r="R46" s="114"/>
      <c r="S46" s="98"/>
      <c r="T46" s="96">
        <f t="shared" si="36"/>
        <v>0</v>
      </c>
      <c r="U46" s="105"/>
      <c r="V46" s="98"/>
      <c r="W46" s="285">
        <v>1</v>
      </c>
      <c r="X46" s="98"/>
      <c r="Y46" s="152">
        <f t="shared" si="3"/>
        <v>1</v>
      </c>
      <c r="Z46" s="295">
        <v>1</v>
      </c>
      <c r="AA46" s="98"/>
      <c r="AB46" s="98"/>
      <c r="AC46" s="285">
        <v>1</v>
      </c>
      <c r="AD46" s="38">
        <f t="shared" si="37"/>
        <v>2</v>
      </c>
      <c r="AE46" s="16">
        <f t="shared" si="39"/>
        <v>5</v>
      </c>
    </row>
    <row r="47" spans="1:31" ht="15.75" thickBot="1" x14ac:dyDescent="0.3">
      <c r="A47" s="1">
        <v>5</v>
      </c>
      <c r="B47" s="71" t="s">
        <v>12</v>
      </c>
      <c r="C47" s="177" t="s">
        <v>18</v>
      </c>
      <c r="D47" s="164">
        <f t="shared" si="38"/>
        <v>68</v>
      </c>
      <c r="E47" s="187">
        <v>2</v>
      </c>
      <c r="F47" s="108"/>
      <c r="G47" s="98"/>
      <c r="H47" s="98"/>
      <c r="I47" s="98"/>
      <c r="J47" s="96">
        <f t="shared" si="34"/>
        <v>0</v>
      </c>
      <c r="K47" s="168"/>
      <c r="L47" s="292">
        <v>1</v>
      </c>
      <c r="M47" s="97"/>
      <c r="N47" s="97"/>
      <c r="O47" s="268">
        <f t="shared" si="35"/>
        <v>1</v>
      </c>
      <c r="P47" s="108"/>
      <c r="Q47" s="98"/>
      <c r="R47" s="98"/>
      <c r="S47" s="98"/>
      <c r="T47" s="96">
        <f t="shared" si="36"/>
        <v>0</v>
      </c>
      <c r="U47" s="105"/>
      <c r="V47" s="114"/>
      <c r="W47" s="114"/>
      <c r="X47" s="98"/>
      <c r="Y47" s="152">
        <f t="shared" si="3"/>
        <v>0</v>
      </c>
      <c r="Z47" s="105"/>
      <c r="AA47" s="114"/>
      <c r="AB47" s="288">
        <v>1</v>
      </c>
      <c r="AC47" s="285">
        <v>1</v>
      </c>
      <c r="AD47" s="38">
        <f t="shared" si="37"/>
        <v>2</v>
      </c>
      <c r="AE47" s="131">
        <f t="shared" si="39"/>
        <v>3</v>
      </c>
    </row>
    <row r="48" spans="1:31" ht="15.75" thickBot="1" x14ac:dyDescent="0.3">
      <c r="A48" s="1">
        <v>6</v>
      </c>
      <c r="B48" s="71" t="s">
        <v>31</v>
      </c>
      <c r="C48" s="178" t="s">
        <v>18</v>
      </c>
      <c r="D48" s="135">
        <f t="shared" si="38"/>
        <v>34</v>
      </c>
      <c r="E48" s="187">
        <v>1</v>
      </c>
      <c r="F48" s="110"/>
      <c r="G48" s="97"/>
      <c r="H48" s="97"/>
      <c r="I48" s="97"/>
      <c r="J48" s="96">
        <f t="shared" si="34"/>
        <v>0</v>
      </c>
      <c r="K48" s="168"/>
      <c r="L48" s="97"/>
      <c r="M48" s="97"/>
      <c r="N48" s="97"/>
      <c r="O48" s="268">
        <f t="shared" si="35"/>
        <v>0</v>
      </c>
      <c r="P48" s="110"/>
      <c r="Q48" s="97"/>
      <c r="R48" s="97"/>
      <c r="S48" s="97"/>
      <c r="T48" s="96">
        <f t="shared" si="36"/>
        <v>0</v>
      </c>
      <c r="U48" s="105"/>
      <c r="V48" s="98"/>
      <c r="W48" s="98"/>
      <c r="X48" s="98"/>
      <c r="Y48" s="152">
        <f t="shared" si="3"/>
        <v>0</v>
      </c>
      <c r="Z48" s="105"/>
      <c r="AA48" s="98"/>
      <c r="AB48" s="98"/>
      <c r="AC48" s="98"/>
      <c r="AD48" s="38">
        <f t="shared" si="37"/>
        <v>0</v>
      </c>
      <c r="AE48" s="16">
        <f t="shared" si="39"/>
        <v>0</v>
      </c>
    </row>
    <row r="49" spans="1:31" ht="16.5" customHeight="1" thickBot="1" x14ac:dyDescent="0.3">
      <c r="A49" s="1">
        <v>7</v>
      </c>
      <c r="B49" s="71" t="s">
        <v>13</v>
      </c>
      <c r="C49" s="178" t="s">
        <v>18</v>
      </c>
      <c r="D49" s="135">
        <f t="shared" si="38"/>
        <v>34</v>
      </c>
      <c r="E49" s="187">
        <v>1</v>
      </c>
      <c r="F49" s="110"/>
      <c r="G49" s="97"/>
      <c r="H49" s="97"/>
      <c r="I49" s="97"/>
      <c r="J49" s="188">
        <f t="shared" si="34"/>
        <v>0</v>
      </c>
      <c r="K49" s="168"/>
      <c r="L49" s="97"/>
      <c r="M49" s="97"/>
      <c r="N49" s="97"/>
      <c r="O49" s="268">
        <f t="shared" si="35"/>
        <v>0</v>
      </c>
      <c r="P49" s="110"/>
      <c r="Q49" s="97"/>
      <c r="R49" s="97"/>
      <c r="S49" s="97"/>
      <c r="T49" s="96">
        <f t="shared" si="36"/>
        <v>0</v>
      </c>
      <c r="U49" s="105"/>
      <c r="V49" s="98"/>
      <c r="W49" s="98"/>
      <c r="X49" s="98"/>
      <c r="Y49" s="152">
        <f t="shared" si="3"/>
        <v>0</v>
      </c>
      <c r="Z49" s="105"/>
      <c r="AA49" s="98"/>
      <c r="AB49" s="98"/>
      <c r="AC49" s="98"/>
      <c r="AD49" s="38">
        <f t="shared" si="37"/>
        <v>0</v>
      </c>
      <c r="AE49" s="131">
        <f t="shared" si="39"/>
        <v>0</v>
      </c>
    </row>
    <row r="50" spans="1:31" ht="15.75" thickBot="1" x14ac:dyDescent="0.3">
      <c r="A50" s="1">
        <v>8</v>
      </c>
      <c r="B50" s="71" t="s">
        <v>14</v>
      </c>
      <c r="C50" s="178" t="s">
        <v>18</v>
      </c>
      <c r="D50" s="135">
        <f t="shared" si="38"/>
        <v>34</v>
      </c>
      <c r="E50" s="134">
        <v>1</v>
      </c>
      <c r="F50" s="28"/>
      <c r="G50" s="29"/>
      <c r="H50" s="29"/>
      <c r="I50" s="29"/>
      <c r="J50" s="71">
        <f t="shared" si="34"/>
        <v>0</v>
      </c>
      <c r="K50" s="24"/>
      <c r="L50" s="29"/>
      <c r="M50" s="29"/>
      <c r="N50" s="29"/>
      <c r="O50" s="152">
        <f t="shared" si="35"/>
        <v>0</v>
      </c>
      <c r="P50" s="28"/>
      <c r="Q50" s="29"/>
      <c r="R50" s="29"/>
      <c r="S50" s="29"/>
      <c r="T50" s="62">
        <f t="shared" si="36"/>
        <v>0</v>
      </c>
      <c r="U50" s="24"/>
      <c r="V50" s="29"/>
      <c r="W50" s="22"/>
      <c r="X50" s="29"/>
      <c r="Y50" s="152">
        <f t="shared" si="3"/>
        <v>0</v>
      </c>
      <c r="Z50" s="24"/>
      <c r="AA50" s="29"/>
      <c r="AB50" s="22"/>
      <c r="AC50" s="29"/>
      <c r="AD50" s="38">
        <f t="shared" si="37"/>
        <v>0</v>
      </c>
      <c r="AE50" s="40">
        <f t="shared" si="39"/>
        <v>0</v>
      </c>
    </row>
    <row r="51" spans="1:31" ht="15.75" thickBot="1" x14ac:dyDescent="0.3">
      <c r="A51" s="1">
        <v>9</v>
      </c>
      <c r="B51" s="151" t="s">
        <v>53</v>
      </c>
      <c r="C51" s="178" t="s">
        <v>18</v>
      </c>
      <c r="D51" s="149">
        <v>34</v>
      </c>
      <c r="E51" s="170">
        <v>1</v>
      </c>
      <c r="F51" s="150"/>
      <c r="G51" s="34"/>
      <c r="H51" s="34"/>
      <c r="I51" s="34"/>
      <c r="J51" s="71">
        <f t="shared" si="34"/>
        <v>0</v>
      </c>
      <c r="K51" s="35"/>
      <c r="L51" s="34"/>
      <c r="M51" s="34"/>
      <c r="N51" s="34"/>
      <c r="O51" s="152">
        <f t="shared" si="35"/>
        <v>0</v>
      </c>
      <c r="P51" s="28"/>
      <c r="Q51" s="34"/>
      <c r="R51" s="34"/>
      <c r="S51" s="34"/>
      <c r="T51" s="62">
        <f t="shared" si="36"/>
        <v>0</v>
      </c>
      <c r="U51" s="35"/>
      <c r="V51" s="34"/>
      <c r="W51" s="68"/>
      <c r="X51" s="34"/>
      <c r="Y51" s="152">
        <f t="shared" si="3"/>
        <v>0</v>
      </c>
      <c r="Z51" s="35"/>
      <c r="AA51" s="34"/>
      <c r="AB51" s="68"/>
      <c r="AC51" s="34"/>
      <c r="AD51" s="38">
        <f t="shared" si="37"/>
        <v>0</v>
      </c>
      <c r="AE51" s="16">
        <f t="shared" si="39"/>
        <v>0</v>
      </c>
    </row>
    <row r="52" spans="1:31" ht="15.75" thickBot="1" x14ac:dyDescent="0.3">
      <c r="A52" s="39">
        <v>10</v>
      </c>
      <c r="B52" s="69" t="s">
        <v>15</v>
      </c>
      <c r="C52" s="179" t="s">
        <v>18</v>
      </c>
      <c r="D52" s="141">
        <v>102</v>
      </c>
      <c r="E52" s="142">
        <v>3</v>
      </c>
      <c r="F52" s="72"/>
      <c r="G52" s="74"/>
      <c r="H52" s="74"/>
      <c r="I52" s="74"/>
      <c r="J52" s="69">
        <f t="shared" si="34"/>
        <v>0</v>
      </c>
      <c r="K52" s="30"/>
      <c r="L52" s="74"/>
      <c r="M52" s="74"/>
      <c r="N52" s="74"/>
      <c r="O52" s="69">
        <f t="shared" si="35"/>
        <v>0</v>
      </c>
      <c r="P52" s="72"/>
      <c r="Q52" s="74"/>
      <c r="R52" s="74"/>
      <c r="S52" s="74"/>
      <c r="T52" s="69">
        <f t="shared" si="36"/>
        <v>0</v>
      </c>
      <c r="U52" s="30"/>
      <c r="V52" s="74"/>
      <c r="W52" s="74"/>
      <c r="X52" s="74"/>
      <c r="Y52" s="69">
        <f t="shared" ref="Y52" si="40">SUM(U52:X52)</f>
        <v>0</v>
      </c>
      <c r="Z52" s="30"/>
      <c r="AA52" s="74"/>
      <c r="AB52" s="74"/>
      <c r="AC52" s="74"/>
      <c r="AD52" s="9">
        <f t="shared" ref="AD52" si="41">SUM(Z52:AC52)</f>
        <v>0</v>
      </c>
      <c r="AE52" s="46">
        <f t="shared" si="39"/>
        <v>0</v>
      </c>
    </row>
    <row r="53" spans="1:31" ht="15.75" thickBot="1" x14ac:dyDescent="0.3">
      <c r="A53" s="36"/>
      <c r="B53" s="180"/>
      <c r="C53" s="189"/>
      <c r="D53" s="175">
        <f>SUM(D43:D52)</f>
        <v>782</v>
      </c>
      <c r="E53" s="190">
        <f t="shared" ref="E53" si="42">SUM(E43:E52)</f>
        <v>23</v>
      </c>
      <c r="F53" s="191">
        <f t="shared" ref="F53" si="43">SUM(F43:F52)</f>
        <v>0</v>
      </c>
      <c r="G53" s="156">
        <f t="shared" ref="G53" si="44">SUM(G43:G52)</f>
        <v>0</v>
      </c>
      <c r="H53" s="156">
        <f t="shared" ref="H53" si="45">SUM(H43:H52)</f>
        <v>1</v>
      </c>
      <c r="I53" s="156">
        <f t="shared" ref="I53" si="46">SUM(I43:I52)</f>
        <v>0</v>
      </c>
      <c r="J53" s="192">
        <f t="shared" ref="J53" si="47">SUM(J43:J52)</f>
        <v>1</v>
      </c>
      <c r="K53" s="175">
        <f t="shared" ref="K53" si="48">SUM(K43:K52)</f>
        <v>1</v>
      </c>
      <c r="L53" s="156">
        <f t="shared" ref="L53" si="49">SUM(L43:L52)</f>
        <v>1</v>
      </c>
      <c r="M53" s="156">
        <f t="shared" ref="M53" si="50">SUM(M43:M52)</f>
        <v>0</v>
      </c>
      <c r="N53" s="156">
        <f t="shared" ref="N53" si="51">SUM(N43:N52)</f>
        <v>1</v>
      </c>
      <c r="O53" s="192">
        <f t="shared" ref="O53" si="52">SUM(O43:O52)</f>
        <v>3</v>
      </c>
      <c r="P53" s="175">
        <f t="shared" ref="P53" si="53">SUM(P43:P52)</f>
        <v>1</v>
      </c>
      <c r="Q53" s="156">
        <f t="shared" ref="Q53" si="54">SUM(Q43:Q52)</f>
        <v>1</v>
      </c>
      <c r="R53" s="156">
        <f t="shared" ref="R53" si="55">SUM(R43:R52)</f>
        <v>0</v>
      </c>
      <c r="S53" s="156">
        <f t="shared" ref="S53" si="56">SUM(S43:S52)</f>
        <v>0</v>
      </c>
      <c r="T53" s="190">
        <f t="shared" ref="T53" si="57">SUM(T43:T52)</f>
        <v>2</v>
      </c>
      <c r="U53" s="191">
        <f t="shared" ref="U53" si="58">SUM(U43:U52)</f>
        <v>1</v>
      </c>
      <c r="V53" s="156">
        <f t="shared" ref="V53" si="59">SUM(V43:V52)</f>
        <v>0</v>
      </c>
      <c r="W53" s="156">
        <f t="shared" ref="W53" si="60">SUM(W43:W52)</f>
        <v>2</v>
      </c>
      <c r="X53" s="156">
        <f t="shared" ref="X53" si="61">SUM(X43:X52)</f>
        <v>1</v>
      </c>
      <c r="Y53" s="156">
        <f t="shared" ref="Y53:AC53" si="62">SUM(Y43:Y52)</f>
        <v>3</v>
      </c>
      <c r="Z53" s="191">
        <f t="shared" si="62"/>
        <v>1</v>
      </c>
      <c r="AA53" s="156">
        <f t="shared" si="62"/>
        <v>2</v>
      </c>
      <c r="AB53" s="156">
        <f t="shared" si="62"/>
        <v>3</v>
      </c>
      <c r="AC53" s="156">
        <f t="shared" si="62"/>
        <v>3</v>
      </c>
      <c r="AD53" s="44">
        <f t="shared" ref="AD53" si="63">SUM(AD43:AD52)</f>
        <v>9</v>
      </c>
      <c r="AE53" s="45">
        <f t="shared" ref="AE53" si="64">SUM(AE43:AE52)</f>
        <v>18</v>
      </c>
    </row>
    <row r="54" spans="1:31" ht="16.5" thickBot="1" x14ac:dyDescent="0.3">
      <c r="A54" s="87">
        <v>1</v>
      </c>
      <c r="B54" s="157" t="s">
        <v>8</v>
      </c>
      <c r="C54" s="177" t="s">
        <v>62</v>
      </c>
      <c r="D54" s="159">
        <f>E54*34</f>
        <v>170</v>
      </c>
      <c r="E54" s="159">
        <v>5</v>
      </c>
      <c r="F54" s="109"/>
      <c r="G54" s="104"/>
      <c r="H54" s="290">
        <v>1</v>
      </c>
      <c r="I54" s="104"/>
      <c r="J54" s="102">
        <f t="shared" ref="J54:J63" si="65">SUM(F54:I54)</f>
        <v>1</v>
      </c>
      <c r="K54" s="163"/>
      <c r="L54" s="95"/>
      <c r="M54" s="95"/>
      <c r="N54" s="261"/>
      <c r="O54" s="162">
        <f t="shared" ref="O54:O63" si="66">SUM(K54:N54)</f>
        <v>0</v>
      </c>
      <c r="P54" s="211"/>
      <c r="Q54" s="106"/>
      <c r="R54" s="106"/>
      <c r="S54" s="106"/>
      <c r="T54" s="102">
        <f t="shared" ref="T54:T63" si="67">SUM(P54:S54)</f>
        <v>0</v>
      </c>
      <c r="U54" s="294">
        <v>1</v>
      </c>
      <c r="V54" s="184"/>
      <c r="W54" s="106"/>
      <c r="X54" s="290">
        <v>1</v>
      </c>
      <c r="Y54" s="152">
        <v>1</v>
      </c>
      <c r="Z54" s="186"/>
      <c r="AA54" s="297">
        <v>1</v>
      </c>
      <c r="AB54" s="298">
        <v>1</v>
      </c>
      <c r="AC54" s="297">
        <v>1</v>
      </c>
      <c r="AD54" s="38">
        <f t="shared" ref="AD54:AD63" si="68">SUM(Z54:AC54)</f>
        <v>3</v>
      </c>
      <c r="AE54" s="130">
        <f>SUM(J54,O54,T54,Y54,AD54)</f>
        <v>5</v>
      </c>
    </row>
    <row r="55" spans="1:31" ht="15.75" thickBot="1" x14ac:dyDescent="0.3">
      <c r="A55" s="88">
        <v>2</v>
      </c>
      <c r="B55" s="118" t="s">
        <v>9</v>
      </c>
      <c r="C55" s="177" t="s">
        <v>62</v>
      </c>
      <c r="D55" s="164">
        <f t="shared" ref="D55:D61" si="69">E55*34</f>
        <v>136</v>
      </c>
      <c r="E55" s="134">
        <v>4</v>
      </c>
      <c r="F55" s="108"/>
      <c r="G55" s="98"/>
      <c r="H55" s="114"/>
      <c r="I55" s="98"/>
      <c r="J55" s="96">
        <f t="shared" si="65"/>
        <v>0</v>
      </c>
      <c r="K55" s="168"/>
      <c r="L55" s="97"/>
      <c r="M55" s="97"/>
      <c r="N55" s="117"/>
      <c r="O55" s="268">
        <f t="shared" si="66"/>
        <v>0</v>
      </c>
      <c r="P55" s="293">
        <v>1</v>
      </c>
      <c r="Q55" s="288">
        <v>1</v>
      </c>
      <c r="R55" s="98"/>
      <c r="S55" s="98"/>
      <c r="T55" s="96">
        <f t="shared" si="67"/>
        <v>2</v>
      </c>
      <c r="U55" s="108"/>
      <c r="V55" s="114"/>
      <c r="W55" s="285">
        <v>1</v>
      </c>
      <c r="X55" s="98"/>
      <c r="Y55" s="152">
        <f t="shared" ref="Y55:Y63" si="70">SUM(U55:X55)</f>
        <v>1</v>
      </c>
      <c r="Z55" s="108"/>
      <c r="AA55" s="288">
        <v>1</v>
      </c>
      <c r="AB55" s="285">
        <v>1</v>
      </c>
      <c r="AC55" s="98"/>
      <c r="AD55" s="38">
        <f t="shared" si="68"/>
        <v>2</v>
      </c>
      <c r="AE55" s="40">
        <f t="shared" ref="AE55:AE75" si="71">SUM(J55,O55,T55,Y55,AD55)</f>
        <v>5</v>
      </c>
    </row>
    <row r="56" spans="1:31" ht="15.75" thickBot="1" x14ac:dyDescent="0.3">
      <c r="A56" s="88">
        <v>3</v>
      </c>
      <c r="B56" s="118" t="s">
        <v>63</v>
      </c>
      <c r="C56" s="177" t="s">
        <v>62</v>
      </c>
      <c r="D56" s="164">
        <f t="shared" si="69"/>
        <v>34</v>
      </c>
      <c r="E56" s="134">
        <v>1</v>
      </c>
      <c r="F56" s="108"/>
      <c r="G56" s="98"/>
      <c r="H56" s="98"/>
      <c r="I56" s="98"/>
      <c r="J56" s="96">
        <f t="shared" si="65"/>
        <v>0</v>
      </c>
      <c r="K56" s="168"/>
      <c r="L56" s="97"/>
      <c r="M56" s="117"/>
      <c r="N56" s="97"/>
      <c r="O56" s="268">
        <f t="shared" si="66"/>
        <v>0</v>
      </c>
      <c r="P56" s="108"/>
      <c r="Q56" s="98"/>
      <c r="R56" s="114"/>
      <c r="S56" s="98"/>
      <c r="T56" s="96">
        <f t="shared" si="67"/>
        <v>0</v>
      </c>
      <c r="U56" s="105"/>
      <c r="V56" s="98"/>
      <c r="W56" s="98"/>
      <c r="X56" s="98"/>
      <c r="Y56" s="152">
        <f t="shared" si="70"/>
        <v>0</v>
      </c>
      <c r="Z56" s="105"/>
      <c r="AA56" s="98"/>
      <c r="AB56" s="98"/>
      <c r="AC56" s="98"/>
      <c r="AD56" s="38">
        <f t="shared" si="68"/>
        <v>0</v>
      </c>
      <c r="AE56" s="16">
        <f t="shared" si="71"/>
        <v>0</v>
      </c>
    </row>
    <row r="57" spans="1:31" ht="15.75" thickBot="1" x14ac:dyDescent="0.3">
      <c r="A57" s="88">
        <v>4</v>
      </c>
      <c r="B57" s="118" t="s">
        <v>11</v>
      </c>
      <c r="C57" s="177" t="s">
        <v>62</v>
      </c>
      <c r="D57" s="164">
        <f t="shared" si="69"/>
        <v>136</v>
      </c>
      <c r="E57" s="134">
        <v>4</v>
      </c>
      <c r="F57" s="108"/>
      <c r="G57" s="98"/>
      <c r="H57" s="98"/>
      <c r="I57" s="98"/>
      <c r="J57" s="96">
        <f t="shared" si="65"/>
        <v>0</v>
      </c>
      <c r="K57" s="291">
        <v>1</v>
      </c>
      <c r="L57" s="97"/>
      <c r="M57" s="117"/>
      <c r="N57" s="284">
        <v>1</v>
      </c>
      <c r="O57" s="268">
        <f t="shared" si="66"/>
        <v>2</v>
      </c>
      <c r="P57" s="108"/>
      <c r="Q57" s="98"/>
      <c r="R57" s="114"/>
      <c r="S57" s="98"/>
      <c r="T57" s="96">
        <f t="shared" si="67"/>
        <v>0</v>
      </c>
      <c r="U57" s="105"/>
      <c r="V57" s="98"/>
      <c r="W57" s="285">
        <v>1</v>
      </c>
      <c r="X57" s="98"/>
      <c r="Y57" s="152">
        <f t="shared" si="70"/>
        <v>1</v>
      </c>
      <c r="Z57" s="295">
        <v>1</v>
      </c>
      <c r="AA57" s="98"/>
      <c r="AB57" s="98"/>
      <c r="AC57" s="285">
        <v>1</v>
      </c>
      <c r="AD57" s="38">
        <f t="shared" si="68"/>
        <v>2</v>
      </c>
      <c r="AE57" s="16">
        <f t="shared" si="71"/>
        <v>5</v>
      </c>
    </row>
    <row r="58" spans="1:31" ht="15.75" thickBot="1" x14ac:dyDescent="0.3">
      <c r="A58" s="88">
        <v>5</v>
      </c>
      <c r="B58" s="118" t="s">
        <v>12</v>
      </c>
      <c r="C58" s="177" t="s">
        <v>62</v>
      </c>
      <c r="D58" s="164">
        <f t="shared" si="69"/>
        <v>68</v>
      </c>
      <c r="E58" s="134">
        <v>2</v>
      </c>
      <c r="F58" s="108"/>
      <c r="G58" s="98"/>
      <c r="H58" s="98"/>
      <c r="I58" s="98"/>
      <c r="J58" s="96">
        <f t="shared" si="65"/>
        <v>0</v>
      </c>
      <c r="K58" s="168"/>
      <c r="L58" s="292">
        <v>1</v>
      </c>
      <c r="M58" s="97"/>
      <c r="N58" s="97"/>
      <c r="O58" s="268">
        <f t="shared" si="66"/>
        <v>1</v>
      </c>
      <c r="P58" s="108"/>
      <c r="Q58" s="98"/>
      <c r="R58" s="98"/>
      <c r="S58" s="98"/>
      <c r="T58" s="96">
        <f t="shared" si="67"/>
        <v>0</v>
      </c>
      <c r="U58" s="105"/>
      <c r="V58" s="114"/>
      <c r="W58" s="114"/>
      <c r="X58" s="98"/>
      <c r="Y58" s="152">
        <f t="shared" si="70"/>
        <v>0</v>
      </c>
      <c r="Z58" s="105"/>
      <c r="AA58" s="114"/>
      <c r="AB58" s="288">
        <v>1</v>
      </c>
      <c r="AC58" s="285">
        <v>1</v>
      </c>
      <c r="AD58" s="38">
        <f t="shared" si="68"/>
        <v>2</v>
      </c>
      <c r="AE58" s="131">
        <f t="shared" si="71"/>
        <v>3</v>
      </c>
    </row>
    <row r="59" spans="1:31" ht="15.75" thickBot="1" x14ac:dyDescent="0.3">
      <c r="A59" s="88">
        <v>6</v>
      </c>
      <c r="B59" s="118" t="s">
        <v>31</v>
      </c>
      <c r="C59" s="178" t="s">
        <v>62</v>
      </c>
      <c r="D59" s="135">
        <f t="shared" si="69"/>
        <v>34</v>
      </c>
      <c r="E59" s="134">
        <v>1</v>
      </c>
      <c r="F59" s="110"/>
      <c r="G59" s="97"/>
      <c r="H59" s="97"/>
      <c r="I59" s="97"/>
      <c r="J59" s="96">
        <f t="shared" si="65"/>
        <v>0</v>
      </c>
      <c r="K59" s="168"/>
      <c r="L59" s="97"/>
      <c r="M59" s="97"/>
      <c r="N59" s="97"/>
      <c r="O59" s="268">
        <f t="shared" si="66"/>
        <v>0</v>
      </c>
      <c r="P59" s="110"/>
      <c r="Q59" s="97"/>
      <c r="R59" s="97"/>
      <c r="S59" s="97"/>
      <c r="T59" s="96">
        <f t="shared" si="67"/>
        <v>0</v>
      </c>
      <c r="U59" s="105"/>
      <c r="V59" s="98"/>
      <c r="W59" s="98"/>
      <c r="X59" s="98"/>
      <c r="Y59" s="152">
        <f t="shared" si="70"/>
        <v>0</v>
      </c>
      <c r="Z59" s="105"/>
      <c r="AA59" s="98"/>
      <c r="AB59" s="98"/>
      <c r="AC59" s="98"/>
      <c r="AD59" s="38">
        <f t="shared" si="68"/>
        <v>0</v>
      </c>
      <c r="AE59" s="131">
        <f t="shared" si="71"/>
        <v>0</v>
      </c>
    </row>
    <row r="60" spans="1:31" ht="15.75" thickBot="1" x14ac:dyDescent="0.3">
      <c r="A60" s="88">
        <v>7</v>
      </c>
      <c r="B60" s="118" t="s">
        <v>13</v>
      </c>
      <c r="C60" s="178" t="s">
        <v>62</v>
      </c>
      <c r="D60" s="135">
        <f t="shared" si="69"/>
        <v>34</v>
      </c>
      <c r="E60" s="134">
        <v>1</v>
      </c>
      <c r="F60" s="110"/>
      <c r="G60" s="97"/>
      <c r="H60" s="97"/>
      <c r="I60" s="97"/>
      <c r="J60" s="188">
        <f t="shared" si="65"/>
        <v>0</v>
      </c>
      <c r="K60" s="168"/>
      <c r="L60" s="97"/>
      <c r="M60" s="97"/>
      <c r="N60" s="97"/>
      <c r="O60" s="268">
        <f t="shared" si="66"/>
        <v>0</v>
      </c>
      <c r="P60" s="110"/>
      <c r="Q60" s="97"/>
      <c r="R60" s="97"/>
      <c r="S60" s="97"/>
      <c r="T60" s="96">
        <f t="shared" si="67"/>
        <v>0</v>
      </c>
      <c r="U60" s="105"/>
      <c r="V60" s="98"/>
      <c r="W60" s="98"/>
      <c r="X60" s="98"/>
      <c r="Y60" s="152">
        <f t="shared" si="70"/>
        <v>0</v>
      </c>
      <c r="Z60" s="105"/>
      <c r="AA60" s="98"/>
      <c r="AB60" s="98"/>
      <c r="AC60" s="98"/>
      <c r="AD60" s="38">
        <f t="shared" si="68"/>
        <v>0</v>
      </c>
      <c r="AE60" s="131">
        <f t="shared" si="71"/>
        <v>0</v>
      </c>
    </row>
    <row r="61" spans="1:31" ht="15.75" thickBot="1" x14ac:dyDescent="0.3">
      <c r="A61" s="88">
        <v>8</v>
      </c>
      <c r="B61" s="118" t="s">
        <v>14</v>
      </c>
      <c r="C61" s="178" t="s">
        <v>62</v>
      </c>
      <c r="D61" s="135">
        <f t="shared" si="69"/>
        <v>34</v>
      </c>
      <c r="E61" s="134">
        <v>1</v>
      </c>
      <c r="F61" s="28"/>
      <c r="G61" s="29"/>
      <c r="H61" s="29"/>
      <c r="I61" s="29"/>
      <c r="J61" s="71">
        <f t="shared" si="65"/>
        <v>0</v>
      </c>
      <c r="K61" s="24"/>
      <c r="L61" s="29"/>
      <c r="M61" s="29"/>
      <c r="N61" s="29"/>
      <c r="O61" s="152">
        <f t="shared" si="66"/>
        <v>0</v>
      </c>
      <c r="P61" s="28"/>
      <c r="Q61" s="29"/>
      <c r="R61" s="29"/>
      <c r="S61" s="29"/>
      <c r="T61" s="62">
        <f t="shared" si="67"/>
        <v>0</v>
      </c>
      <c r="U61" s="24"/>
      <c r="V61" s="29"/>
      <c r="W61" s="22"/>
      <c r="X61" s="29"/>
      <c r="Y61" s="152">
        <f t="shared" si="70"/>
        <v>0</v>
      </c>
      <c r="Z61" s="24"/>
      <c r="AA61" s="29"/>
      <c r="AB61" s="22"/>
      <c r="AC61" s="29"/>
      <c r="AD61" s="38">
        <f t="shared" si="68"/>
        <v>0</v>
      </c>
      <c r="AE61" s="131">
        <f t="shared" si="71"/>
        <v>0</v>
      </c>
    </row>
    <row r="62" spans="1:31" ht="15.75" thickBot="1" x14ac:dyDescent="0.3">
      <c r="A62" s="88">
        <v>9</v>
      </c>
      <c r="B62" s="148" t="s">
        <v>53</v>
      </c>
      <c r="C62" s="178" t="s">
        <v>62</v>
      </c>
      <c r="D62" s="149">
        <v>34</v>
      </c>
      <c r="E62" s="170">
        <v>1</v>
      </c>
      <c r="F62" s="150"/>
      <c r="G62" s="34"/>
      <c r="H62" s="34"/>
      <c r="I62" s="34"/>
      <c r="J62" s="71">
        <f t="shared" si="65"/>
        <v>0</v>
      </c>
      <c r="K62" s="35"/>
      <c r="L62" s="34"/>
      <c r="M62" s="34"/>
      <c r="N62" s="34"/>
      <c r="O62" s="152">
        <f t="shared" si="66"/>
        <v>0</v>
      </c>
      <c r="P62" s="28"/>
      <c r="Q62" s="34"/>
      <c r="R62" s="34"/>
      <c r="S62" s="34"/>
      <c r="T62" s="62">
        <f t="shared" si="67"/>
        <v>0</v>
      </c>
      <c r="U62" s="35"/>
      <c r="V62" s="34"/>
      <c r="W62" s="68"/>
      <c r="X62" s="34"/>
      <c r="Y62" s="152">
        <f t="shared" si="70"/>
        <v>0</v>
      </c>
      <c r="Z62" s="35"/>
      <c r="AA62" s="34"/>
      <c r="AB62" s="68"/>
      <c r="AC62" s="34"/>
      <c r="AD62" s="38">
        <f t="shared" si="68"/>
        <v>0</v>
      </c>
      <c r="AE62" s="131">
        <f t="shared" si="71"/>
        <v>0</v>
      </c>
    </row>
    <row r="63" spans="1:31" ht="15.75" thickBot="1" x14ac:dyDescent="0.3">
      <c r="A63" s="89">
        <v>10</v>
      </c>
      <c r="B63" s="171" t="s">
        <v>15</v>
      </c>
      <c r="C63" s="179" t="s">
        <v>62</v>
      </c>
      <c r="D63" s="141">
        <v>102</v>
      </c>
      <c r="E63" s="142">
        <v>3</v>
      </c>
      <c r="F63" s="72"/>
      <c r="G63" s="74"/>
      <c r="H63" s="74"/>
      <c r="I63" s="74"/>
      <c r="J63" s="69">
        <f t="shared" si="65"/>
        <v>0</v>
      </c>
      <c r="K63" s="30"/>
      <c r="L63" s="74"/>
      <c r="M63" s="74"/>
      <c r="N63" s="74"/>
      <c r="O63" s="69">
        <f t="shared" si="66"/>
        <v>0</v>
      </c>
      <c r="P63" s="72"/>
      <c r="Q63" s="74"/>
      <c r="R63" s="74"/>
      <c r="S63" s="74"/>
      <c r="T63" s="69">
        <f t="shared" si="67"/>
        <v>0</v>
      </c>
      <c r="U63" s="30"/>
      <c r="V63" s="74"/>
      <c r="W63" s="74"/>
      <c r="X63" s="74"/>
      <c r="Y63" s="69">
        <f t="shared" si="70"/>
        <v>0</v>
      </c>
      <c r="Z63" s="30"/>
      <c r="AA63" s="74"/>
      <c r="AB63" s="74"/>
      <c r="AC63" s="74"/>
      <c r="AD63" s="38">
        <f t="shared" si="68"/>
        <v>0</v>
      </c>
      <c r="AE63" s="131">
        <f t="shared" si="71"/>
        <v>0</v>
      </c>
    </row>
    <row r="64" spans="1:31" ht="15.75" thickBot="1" x14ac:dyDescent="0.3">
      <c r="A64" s="36"/>
      <c r="B64" s="193"/>
      <c r="C64" s="194"/>
      <c r="D64" s="195">
        <f>SUM(D54:D63)</f>
        <v>782</v>
      </c>
      <c r="E64" s="195">
        <f t="shared" ref="E64" si="72">SUM(E54:E63)</f>
        <v>23</v>
      </c>
      <c r="F64" s="191">
        <f t="shared" ref="F64" si="73">SUM(F54:F63)</f>
        <v>0</v>
      </c>
      <c r="G64" s="156">
        <f t="shared" ref="G64" si="74">SUM(G54:G63)</f>
        <v>0</v>
      </c>
      <c r="H64" s="156">
        <f t="shared" ref="H64" si="75">SUM(H54:H63)</f>
        <v>1</v>
      </c>
      <c r="I64" s="156">
        <f t="shared" ref="I64" si="76">SUM(I54:I63)</f>
        <v>0</v>
      </c>
      <c r="J64" s="190">
        <f t="shared" ref="J64" si="77">SUM(J54:J63)</f>
        <v>1</v>
      </c>
      <c r="K64" s="191">
        <f t="shared" ref="K64" si="78">SUM(K54:K63)</f>
        <v>1</v>
      </c>
      <c r="L64" s="156">
        <f t="shared" ref="L64" si="79">SUM(L54:L63)</f>
        <v>1</v>
      </c>
      <c r="M64" s="156">
        <f t="shared" ref="M64" si="80">SUM(M54:M63)</f>
        <v>0</v>
      </c>
      <c r="N64" s="156">
        <f t="shared" ref="N64" si="81">SUM(N54:N63)</f>
        <v>1</v>
      </c>
      <c r="O64" s="190">
        <f t="shared" ref="O64" si="82">SUM(O54:O63)</f>
        <v>3</v>
      </c>
      <c r="P64" s="191">
        <f t="shared" ref="P64" si="83">SUM(P54:P63)</f>
        <v>1</v>
      </c>
      <c r="Q64" s="156">
        <f t="shared" ref="Q64" si="84">SUM(Q54:Q63)</f>
        <v>1</v>
      </c>
      <c r="R64" s="156">
        <f t="shared" ref="R64" si="85">SUM(R54:R63)</f>
        <v>0</v>
      </c>
      <c r="S64" s="156">
        <f t="shared" ref="S64" si="86">SUM(S54:S63)</f>
        <v>0</v>
      </c>
      <c r="T64" s="190">
        <f t="shared" ref="T64" si="87">SUM(T54:T63)</f>
        <v>2</v>
      </c>
      <c r="U64" s="191">
        <f t="shared" ref="U64" si="88">SUM(U54:U63)</f>
        <v>1</v>
      </c>
      <c r="V64" s="156">
        <f t="shared" ref="V64" si="89">SUM(V54:V63)</f>
        <v>0</v>
      </c>
      <c r="W64" s="156">
        <f t="shared" ref="W64" si="90">SUM(W54:W63)</f>
        <v>2</v>
      </c>
      <c r="X64" s="156">
        <f t="shared" ref="X64" si="91">SUM(X54:X63)</f>
        <v>1</v>
      </c>
      <c r="Y64" s="190">
        <f t="shared" ref="Y64:AC64" si="92">SUM(Y54:Y63)</f>
        <v>3</v>
      </c>
      <c r="Z64" s="191">
        <f t="shared" si="92"/>
        <v>1</v>
      </c>
      <c r="AA64" s="156">
        <f t="shared" si="92"/>
        <v>2</v>
      </c>
      <c r="AB64" s="156">
        <f t="shared" si="92"/>
        <v>3</v>
      </c>
      <c r="AC64" s="156">
        <f t="shared" si="92"/>
        <v>3</v>
      </c>
      <c r="AD64" s="45">
        <f t="shared" ref="AD64" si="93">SUM(AD54:AD63)</f>
        <v>9</v>
      </c>
      <c r="AE64" s="353">
        <f t="shared" ref="AE64" si="94">SUM(AE54:AE63)</f>
        <v>18</v>
      </c>
    </row>
    <row r="65" spans="1:31" x14ac:dyDescent="0.25">
      <c r="A65" s="4">
        <v>1</v>
      </c>
      <c r="B65" s="196" t="s">
        <v>8</v>
      </c>
      <c r="C65" s="197" t="s">
        <v>19</v>
      </c>
      <c r="D65" s="159">
        <v>170</v>
      </c>
      <c r="E65" s="159">
        <v>5</v>
      </c>
      <c r="F65" s="198"/>
      <c r="G65" s="199"/>
      <c r="H65" s="199"/>
      <c r="I65" s="199"/>
      <c r="J65" s="162">
        <f t="shared" ref="J65:J74" si="95">SUM(F65:I65)</f>
        <v>0</v>
      </c>
      <c r="K65" s="342">
        <v>1</v>
      </c>
      <c r="L65" s="199"/>
      <c r="M65" s="343">
        <v>1</v>
      </c>
      <c r="N65" s="199"/>
      <c r="O65" s="162">
        <f t="shared" ref="O65:O74" si="96">SUM(K65:N65)</f>
        <v>2</v>
      </c>
      <c r="P65" s="198"/>
      <c r="Q65" s="199"/>
      <c r="R65" s="199"/>
      <c r="S65" s="199"/>
      <c r="T65" s="162">
        <f t="shared" ref="T65:T74" si="97">SUM(P65:S65)</f>
        <v>0</v>
      </c>
      <c r="U65" s="198"/>
      <c r="V65" s="343">
        <v>1</v>
      </c>
      <c r="W65" s="199"/>
      <c r="X65" s="343">
        <v>1</v>
      </c>
      <c r="Y65" s="162">
        <f t="shared" ref="Y65:Y74" si="98">SUM(U65:X65)</f>
        <v>2</v>
      </c>
      <c r="Z65" s="342">
        <v>1</v>
      </c>
      <c r="AA65" s="343">
        <v>1</v>
      </c>
      <c r="AB65" s="344">
        <v>1</v>
      </c>
      <c r="AC65" s="199"/>
      <c r="AD65" s="54">
        <f t="shared" ref="AD65:AD74" si="99">SUM(Z65:AC65)</f>
        <v>3</v>
      </c>
      <c r="AE65" s="16">
        <f t="shared" si="71"/>
        <v>7</v>
      </c>
    </row>
    <row r="66" spans="1:31" x14ac:dyDescent="0.25">
      <c r="A66" s="349">
        <v>2</v>
      </c>
      <c r="B66" s="200" t="s">
        <v>9</v>
      </c>
      <c r="C66" s="200" t="s">
        <v>19</v>
      </c>
      <c r="D66" s="201">
        <f t="shared" ref="D66:D74" si="100">E66*34</f>
        <v>102</v>
      </c>
      <c r="E66" s="146">
        <v>3</v>
      </c>
      <c r="F66" s="107"/>
      <c r="G66" s="106"/>
      <c r="H66" s="184"/>
      <c r="I66" s="106"/>
      <c r="J66" s="102">
        <f t="shared" si="95"/>
        <v>0</v>
      </c>
      <c r="K66" s="107"/>
      <c r="L66" s="106"/>
      <c r="M66" s="184"/>
      <c r="N66" s="346">
        <v>1</v>
      </c>
      <c r="O66" s="102">
        <f t="shared" si="96"/>
        <v>1</v>
      </c>
      <c r="P66" s="107"/>
      <c r="Q66" s="345">
        <v>1</v>
      </c>
      <c r="R66" s="106"/>
      <c r="S66" s="346">
        <v>1</v>
      </c>
      <c r="T66" s="102">
        <f t="shared" si="97"/>
        <v>2</v>
      </c>
      <c r="U66" s="107"/>
      <c r="V66" s="106"/>
      <c r="W66" s="346">
        <v>1</v>
      </c>
      <c r="X66" s="106"/>
      <c r="Y66" s="102">
        <f t="shared" si="98"/>
        <v>1</v>
      </c>
      <c r="Z66" s="107"/>
      <c r="AA66" s="106"/>
      <c r="AB66" s="346">
        <v>1</v>
      </c>
      <c r="AC66" s="106"/>
      <c r="AD66" s="103">
        <f t="shared" si="99"/>
        <v>1</v>
      </c>
      <c r="AE66" s="16">
        <f t="shared" si="71"/>
        <v>5</v>
      </c>
    </row>
    <row r="67" spans="1:31" x14ac:dyDescent="0.25">
      <c r="A67" s="350">
        <v>3</v>
      </c>
      <c r="B67" s="121" t="s">
        <v>10</v>
      </c>
      <c r="C67" s="121" t="s">
        <v>19</v>
      </c>
      <c r="D67" s="138">
        <f t="shared" si="100"/>
        <v>68</v>
      </c>
      <c r="E67" s="134">
        <v>2</v>
      </c>
      <c r="F67" s="108"/>
      <c r="G67" s="98"/>
      <c r="H67" s="98"/>
      <c r="I67" s="98"/>
      <c r="J67" s="96">
        <f t="shared" si="95"/>
        <v>0</v>
      </c>
      <c r="K67" s="108"/>
      <c r="L67" s="98"/>
      <c r="M67" s="114"/>
      <c r="N67" s="98"/>
      <c r="O67" s="96">
        <f t="shared" si="96"/>
        <v>0</v>
      </c>
      <c r="P67" s="108"/>
      <c r="Q67" s="98"/>
      <c r="R67" s="114"/>
      <c r="S67" s="98"/>
      <c r="T67" s="96">
        <f t="shared" si="97"/>
        <v>0</v>
      </c>
      <c r="U67" s="108"/>
      <c r="V67" s="98"/>
      <c r="W67" s="98"/>
      <c r="X67" s="98"/>
      <c r="Y67" s="96">
        <f t="shared" si="98"/>
        <v>0</v>
      </c>
      <c r="Z67" s="108"/>
      <c r="AA67" s="98"/>
      <c r="AB67" s="98"/>
      <c r="AC67" s="98"/>
      <c r="AD67" s="52">
        <f t="shared" si="99"/>
        <v>0</v>
      </c>
      <c r="AE67" s="16">
        <f t="shared" si="71"/>
        <v>0</v>
      </c>
    </row>
    <row r="68" spans="1:31" x14ac:dyDescent="0.25">
      <c r="A68" s="350">
        <v>4</v>
      </c>
      <c r="B68" s="121" t="s">
        <v>11</v>
      </c>
      <c r="C68" s="121" t="s">
        <v>19</v>
      </c>
      <c r="D68" s="138">
        <f t="shared" si="100"/>
        <v>136</v>
      </c>
      <c r="E68" s="134">
        <v>4</v>
      </c>
      <c r="F68" s="108"/>
      <c r="G68" s="98"/>
      <c r="H68" s="320">
        <v>1</v>
      </c>
      <c r="I68" s="98"/>
      <c r="J68" s="96">
        <f t="shared" si="95"/>
        <v>1</v>
      </c>
      <c r="K68" s="108"/>
      <c r="L68" s="354">
        <v>1</v>
      </c>
      <c r="M68" s="98"/>
      <c r="N68" s="114"/>
      <c r="O68" s="96">
        <f t="shared" si="96"/>
        <v>1</v>
      </c>
      <c r="P68" s="108"/>
      <c r="Q68" s="98"/>
      <c r="R68" s="98"/>
      <c r="S68" s="98"/>
      <c r="T68" s="96">
        <f t="shared" si="97"/>
        <v>0</v>
      </c>
      <c r="U68" s="355">
        <v>1</v>
      </c>
      <c r="V68" s="320">
        <v>1</v>
      </c>
      <c r="W68" s="114"/>
      <c r="X68" s="98"/>
      <c r="Y68" s="96">
        <f t="shared" si="98"/>
        <v>2</v>
      </c>
      <c r="Z68" s="355">
        <v>1</v>
      </c>
      <c r="AA68" s="98"/>
      <c r="AB68" s="356">
        <v>1</v>
      </c>
      <c r="AC68" s="98"/>
      <c r="AD68" s="52">
        <f t="shared" si="99"/>
        <v>2</v>
      </c>
      <c r="AE68" s="16">
        <f t="shared" si="71"/>
        <v>6</v>
      </c>
    </row>
    <row r="69" spans="1:31" x14ac:dyDescent="0.25">
      <c r="A69" s="350">
        <v>5</v>
      </c>
      <c r="B69" s="121" t="s">
        <v>12</v>
      </c>
      <c r="C69" s="121" t="s">
        <v>19</v>
      </c>
      <c r="D69" s="138">
        <f t="shared" si="100"/>
        <v>68</v>
      </c>
      <c r="E69" s="134">
        <v>2</v>
      </c>
      <c r="F69" s="108"/>
      <c r="G69" s="98"/>
      <c r="H69" s="98"/>
      <c r="I69" s="98"/>
      <c r="J69" s="96">
        <f t="shared" si="95"/>
        <v>0</v>
      </c>
      <c r="K69" s="202"/>
      <c r="L69" s="98"/>
      <c r="M69" s="98"/>
      <c r="N69" s="98"/>
      <c r="O69" s="96">
        <f t="shared" si="96"/>
        <v>0</v>
      </c>
      <c r="P69" s="108"/>
      <c r="Q69" s="98"/>
      <c r="R69" s="114"/>
      <c r="S69" s="98"/>
      <c r="T69" s="96">
        <f t="shared" si="97"/>
        <v>0</v>
      </c>
      <c r="U69" s="108"/>
      <c r="V69" s="98"/>
      <c r="W69" s="114"/>
      <c r="X69" s="98"/>
      <c r="Y69" s="96">
        <f t="shared" si="98"/>
        <v>0</v>
      </c>
      <c r="Z69" s="108"/>
      <c r="AA69" s="98"/>
      <c r="AB69" s="114"/>
      <c r="AC69" s="98"/>
      <c r="AD69" s="52">
        <f t="shared" si="99"/>
        <v>0</v>
      </c>
      <c r="AE69" s="16">
        <f t="shared" si="71"/>
        <v>0</v>
      </c>
    </row>
    <row r="70" spans="1:31" x14ac:dyDescent="0.25">
      <c r="A70" s="350">
        <v>6</v>
      </c>
      <c r="B70" s="121" t="s">
        <v>31</v>
      </c>
      <c r="C70" s="121" t="s">
        <v>19</v>
      </c>
      <c r="D70" s="138">
        <f>E70*34</f>
        <v>34</v>
      </c>
      <c r="E70" s="134">
        <v>1</v>
      </c>
      <c r="F70" s="108"/>
      <c r="G70" s="98"/>
      <c r="H70" s="98"/>
      <c r="I70" s="98"/>
      <c r="J70" s="96">
        <f t="shared" si="95"/>
        <v>0</v>
      </c>
      <c r="K70" s="108"/>
      <c r="L70" s="98"/>
      <c r="M70" s="98"/>
      <c r="N70" s="98"/>
      <c r="O70" s="96">
        <f t="shared" si="96"/>
        <v>0</v>
      </c>
      <c r="P70" s="108"/>
      <c r="Q70" s="114"/>
      <c r="R70" s="98"/>
      <c r="S70" s="98"/>
      <c r="T70" s="96">
        <f t="shared" si="97"/>
        <v>0</v>
      </c>
      <c r="U70" s="202"/>
      <c r="V70" s="98"/>
      <c r="W70" s="98"/>
      <c r="X70" s="98"/>
      <c r="Y70" s="96">
        <f t="shared" si="98"/>
        <v>0</v>
      </c>
      <c r="Z70" s="202"/>
      <c r="AA70" s="98"/>
      <c r="AB70" s="98"/>
      <c r="AC70" s="98"/>
      <c r="AD70" s="52">
        <f t="shared" si="99"/>
        <v>0</v>
      </c>
      <c r="AE70" s="16">
        <f t="shared" si="71"/>
        <v>0</v>
      </c>
    </row>
    <row r="71" spans="1:31" x14ac:dyDescent="0.25">
      <c r="A71" s="350">
        <v>7</v>
      </c>
      <c r="B71" s="121" t="s">
        <v>13</v>
      </c>
      <c r="C71" s="121" t="s">
        <v>19</v>
      </c>
      <c r="D71" s="138">
        <f t="shared" si="100"/>
        <v>34</v>
      </c>
      <c r="E71" s="134">
        <v>1</v>
      </c>
      <c r="F71" s="43"/>
      <c r="G71" s="41"/>
      <c r="H71" s="41"/>
      <c r="I71" s="41"/>
      <c r="J71" s="62">
        <f t="shared" si="95"/>
        <v>0</v>
      </c>
      <c r="K71" s="43"/>
      <c r="L71" s="41"/>
      <c r="M71" s="41"/>
      <c r="N71" s="41"/>
      <c r="O71" s="62">
        <f t="shared" si="96"/>
        <v>0</v>
      </c>
      <c r="P71" s="43"/>
      <c r="Q71" s="41"/>
      <c r="R71" s="41"/>
      <c r="S71" s="41"/>
      <c r="T71" s="62">
        <f t="shared" si="97"/>
        <v>0</v>
      </c>
      <c r="U71" s="43"/>
      <c r="V71" s="41"/>
      <c r="W71" s="41"/>
      <c r="X71" s="42"/>
      <c r="Y71" s="62">
        <f t="shared" si="98"/>
        <v>0</v>
      </c>
      <c r="Z71" s="43"/>
      <c r="AA71" s="41"/>
      <c r="AB71" s="41"/>
      <c r="AC71" s="42"/>
      <c r="AD71" s="8">
        <f t="shared" si="99"/>
        <v>0</v>
      </c>
      <c r="AE71" s="16">
        <f t="shared" si="71"/>
        <v>0</v>
      </c>
    </row>
    <row r="72" spans="1:31" x14ac:dyDescent="0.25">
      <c r="A72" s="350">
        <v>8</v>
      </c>
      <c r="B72" s="121" t="s">
        <v>14</v>
      </c>
      <c r="C72" s="121" t="s">
        <v>19</v>
      </c>
      <c r="D72" s="138">
        <f t="shared" si="100"/>
        <v>34</v>
      </c>
      <c r="E72" s="134">
        <v>1</v>
      </c>
      <c r="F72" s="43"/>
      <c r="G72" s="41"/>
      <c r="H72" s="41"/>
      <c r="I72" s="41"/>
      <c r="J72" s="62">
        <f t="shared" si="95"/>
        <v>0</v>
      </c>
      <c r="K72" s="43"/>
      <c r="L72" s="41"/>
      <c r="M72" s="41"/>
      <c r="N72" s="41"/>
      <c r="O72" s="62">
        <f t="shared" si="96"/>
        <v>0</v>
      </c>
      <c r="P72" s="43"/>
      <c r="Q72" s="41"/>
      <c r="R72" s="41"/>
      <c r="S72" s="41"/>
      <c r="T72" s="62">
        <f t="shared" si="97"/>
        <v>0</v>
      </c>
      <c r="U72" s="43"/>
      <c r="V72" s="41"/>
      <c r="W72" s="42"/>
      <c r="X72" s="41"/>
      <c r="Y72" s="62">
        <f t="shared" si="98"/>
        <v>0</v>
      </c>
      <c r="Z72" s="43"/>
      <c r="AA72" s="41"/>
      <c r="AB72" s="42"/>
      <c r="AC72" s="41"/>
      <c r="AD72" s="8">
        <f t="shared" si="99"/>
        <v>0</v>
      </c>
      <c r="AE72" s="16">
        <f t="shared" si="71"/>
        <v>0</v>
      </c>
    </row>
    <row r="73" spans="1:31" x14ac:dyDescent="0.25">
      <c r="A73" s="350">
        <v>9</v>
      </c>
      <c r="B73" s="121" t="s">
        <v>15</v>
      </c>
      <c r="C73" s="121" t="s">
        <v>19</v>
      </c>
      <c r="D73" s="138">
        <v>68</v>
      </c>
      <c r="E73" s="134">
        <v>2</v>
      </c>
      <c r="F73" s="43"/>
      <c r="G73" s="41"/>
      <c r="H73" s="41"/>
      <c r="I73" s="41"/>
      <c r="J73" s="62">
        <f t="shared" si="95"/>
        <v>0</v>
      </c>
      <c r="K73" s="43"/>
      <c r="L73" s="41"/>
      <c r="M73" s="41"/>
      <c r="N73" s="41"/>
      <c r="O73" s="62">
        <f t="shared" si="96"/>
        <v>0</v>
      </c>
      <c r="P73" s="43"/>
      <c r="Q73" s="41"/>
      <c r="R73" s="41"/>
      <c r="S73" s="41"/>
      <c r="T73" s="62">
        <f t="shared" si="97"/>
        <v>0</v>
      </c>
      <c r="U73" s="43"/>
      <c r="V73" s="41"/>
      <c r="W73" s="41"/>
      <c r="X73" s="41"/>
      <c r="Y73" s="62">
        <f t="shared" si="98"/>
        <v>0</v>
      </c>
      <c r="Z73" s="43"/>
      <c r="AA73" s="41"/>
      <c r="AB73" s="41"/>
      <c r="AC73" s="41"/>
      <c r="AD73" s="8">
        <f t="shared" si="99"/>
        <v>0</v>
      </c>
      <c r="AE73" s="16">
        <f t="shared" si="71"/>
        <v>0</v>
      </c>
    </row>
    <row r="74" spans="1:31" ht="30.75" thickBot="1" x14ac:dyDescent="0.3">
      <c r="A74" s="351">
        <v>10</v>
      </c>
      <c r="B74" s="203" t="s">
        <v>52</v>
      </c>
      <c r="C74" s="171" t="s">
        <v>19</v>
      </c>
      <c r="D74" s="204">
        <f t="shared" si="100"/>
        <v>34</v>
      </c>
      <c r="E74" s="142">
        <v>1</v>
      </c>
      <c r="F74" s="48"/>
      <c r="G74" s="49"/>
      <c r="H74" s="49"/>
      <c r="I74" s="49"/>
      <c r="J74" s="69">
        <f t="shared" si="95"/>
        <v>0</v>
      </c>
      <c r="K74" s="48"/>
      <c r="L74" s="49"/>
      <c r="M74" s="49"/>
      <c r="N74" s="49"/>
      <c r="O74" s="69">
        <f t="shared" si="96"/>
        <v>0</v>
      </c>
      <c r="P74" s="48"/>
      <c r="Q74" s="49"/>
      <c r="R74" s="49"/>
      <c r="S74" s="49"/>
      <c r="T74" s="69">
        <f t="shared" si="97"/>
        <v>0</v>
      </c>
      <c r="U74" s="72"/>
      <c r="V74" s="73"/>
      <c r="W74" s="74"/>
      <c r="X74" s="74"/>
      <c r="Y74" s="69">
        <f t="shared" si="98"/>
        <v>0</v>
      </c>
      <c r="Z74" s="72"/>
      <c r="AA74" s="73"/>
      <c r="AB74" s="74"/>
      <c r="AC74" s="74"/>
      <c r="AD74" s="9">
        <f t="shared" si="99"/>
        <v>0</v>
      </c>
      <c r="AE74" s="17">
        <f t="shared" si="71"/>
        <v>0</v>
      </c>
    </row>
    <row r="75" spans="1:31" ht="15.75" thickBot="1" x14ac:dyDescent="0.3">
      <c r="B75" s="205" t="s">
        <v>7</v>
      </c>
      <c r="C75" s="206"/>
      <c r="D75" s="232">
        <f>SUM(D65:D74)</f>
        <v>748</v>
      </c>
      <c r="E75" s="232">
        <f t="shared" ref="E75:AE75" si="101">SUM(E65:E74)</f>
        <v>22</v>
      </c>
      <c r="F75" s="347">
        <f t="shared" si="101"/>
        <v>0</v>
      </c>
      <c r="G75" s="207">
        <f t="shared" si="101"/>
        <v>0</v>
      </c>
      <c r="H75" s="207">
        <f t="shared" si="101"/>
        <v>1</v>
      </c>
      <c r="I75" s="207">
        <f t="shared" si="101"/>
        <v>0</v>
      </c>
      <c r="J75" s="348">
        <f t="shared" si="101"/>
        <v>1</v>
      </c>
      <c r="K75" s="207">
        <f t="shared" si="101"/>
        <v>1</v>
      </c>
      <c r="L75" s="207">
        <f t="shared" si="101"/>
        <v>1</v>
      </c>
      <c r="M75" s="207">
        <f t="shared" si="101"/>
        <v>1</v>
      </c>
      <c r="N75" s="207">
        <f t="shared" si="101"/>
        <v>1</v>
      </c>
      <c r="O75" s="207">
        <f t="shared" si="101"/>
        <v>4</v>
      </c>
      <c r="P75" s="347">
        <f t="shared" si="101"/>
        <v>0</v>
      </c>
      <c r="Q75" s="207">
        <f t="shared" si="101"/>
        <v>1</v>
      </c>
      <c r="R75" s="207">
        <f t="shared" si="101"/>
        <v>0</v>
      </c>
      <c r="S75" s="207">
        <f t="shared" si="101"/>
        <v>1</v>
      </c>
      <c r="T75" s="207">
        <f t="shared" si="101"/>
        <v>2</v>
      </c>
      <c r="U75" s="347">
        <f t="shared" si="101"/>
        <v>1</v>
      </c>
      <c r="V75" s="207">
        <f t="shared" si="101"/>
        <v>2</v>
      </c>
      <c r="W75" s="207">
        <f t="shared" si="101"/>
        <v>1</v>
      </c>
      <c r="X75" s="207">
        <f t="shared" si="101"/>
        <v>1</v>
      </c>
      <c r="Y75" s="207">
        <f t="shared" si="101"/>
        <v>5</v>
      </c>
      <c r="Z75" s="347">
        <f t="shared" ref="Z75:AD75" si="102">SUM(Z65:Z74)</f>
        <v>2</v>
      </c>
      <c r="AA75" s="207">
        <f t="shared" si="102"/>
        <v>1</v>
      </c>
      <c r="AB75" s="207">
        <f t="shared" si="102"/>
        <v>3</v>
      </c>
      <c r="AC75" s="207">
        <f t="shared" si="102"/>
        <v>0</v>
      </c>
      <c r="AD75" s="82">
        <f t="shared" si="102"/>
        <v>6</v>
      </c>
      <c r="AE75" s="352">
        <f t="shared" si="71"/>
        <v>18</v>
      </c>
    </row>
    <row r="76" spans="1:31" ht="16.5" thickBot="1" x14ac:dyDescent="0.3">
      <c r="B76" s="322" t="s">
        <v>17</v>
      </c>
      <c r="C76" s="322"/>
      <c r="D76" s="322"/>
      <c r="E76" s="322"/>
      <c r="F76" s="322"/>
      <c r="G76" s="323"/>
      <c r="H76" s="322"/>
      <c r="I76" s="322"/>
      <c r="J76" s="322"/>
      <c r="K76" s="322"/>
      <c r="L76" s="322"/>
      <c r="M76" s="322"/>
      <c r="N76" s="322"/>
      <c r="O76" s="322"/>
      <c r="P76" s="322"/>
      <c r="Q76" s="322"/>
      <c r="R76" s="322"/>
      <c r="S76" s="322"/>
      <c r="T76" s="322"/>
      <c r="U76" s="322"/>
      <c r="V76" s="322"/>
      <c r="W76" s="322"/>
      <c r="X76" s="322"/>
      <c r="Y76" s="322"/>
      <c r="Z76" s="208"/>
      <c r="AA76" s="208"/>
      <c r="AB76" s="208"/>
      <c r="AC76" s="208"/>
      <c r="AD76" s="51"/>
      <c r="AE76" s="45">
        <f>SUM(AE53:AE74)</f>
        <v>72</v>
      </c>
    </row>
    <row r="77" spans="1:31" ht="15" customHeight="1" x14ac:dyDescent="0.25">
      <c r="A77" s="1">
        <v>1</v>
      </c>
      <c r="B77" s="70" t="s">
        <v>8</v>
      </c>
      <c r="C77" s="197" t="s">
        <v>50</v>
      </c>
      <c r="D77" s="209">
        <v>170</v>
      </c>
      <c r="E77" s="209">
        <v>5</v>
      </c>
      <c r="F77" s="107"/>
      <c r="G77" s="98"/>
      <c r="H77" s="106"/>
      <c r="I77" s="106"/>
      <c r="J77" s="210">
        <f>SUM(F77:I77)</f>
        <v>0</v>
      </c>
      <c r="K77" s="211"/>
      <c r="L77" s="106"/>
      <c r="M77" s="106"/>
      <c r="N77" s="346">
        <v>1</v>
      </c>
      <c r="O77" s="210">
        <f>SUM(K77:N77)</f>
        <v>1</v>
      </c>
      <c r="P77" s="107"/>
      <c r="Q77" s="106"/>
      <c r="R77" s="184"/>
      <c r="S77" s="106"/>
      <c r="T77" s="210">
        <f>SUM(P77:S77)</f>
        <v>0</v>
      </c>
      <c r="U77" s="107"/>
      <c r="V77" s="106"/>
      <c r="W77" s="346">
        <v>1</v>
      </c>
      <c r="X77" s="184"/>
      <c r="Y77" s="70">
        <f>SUM(U77:X77)</f>
        <v>1</v>
      </c>
      <c r="Z77" s="107"/>
      <c r="AA77" s="106"/>
      <c r="AB77" s="357">
        <v>1</v>
      </c>
      <c r="AC77" s="184"/>
      <c r="AD77" s="7">
        <f>SUM(Z77:AC77)</f>
        <v>1</v>
      </c>
      <c r="AE77" s="40">
        <f t="shared" ref="AE77:AE88" si="103">SUM(J77,O77,T77,Y77,AD77)</f>
        <v>3</v>
      </c>
    </row>
    <row r="78" spans="1:31" x14ac:dyDescent="0.25">
      <c r="A78" s="1">
        <v>2</v>
      </c>
      <c r="B78" s="62" t="s">
        <v>20</v>
      </c>
      <c r="C78" s="133" t="s">
        <v>50</v>
      </c>
      <c r="D78" s="138">
        <v>102</v>
      </c>
      <c r="E78" s="138">
        <v>3</v>
      </c>
      <c r="F78" s="108"/>
      <c r="G78" s="108"/>
      <c r="H78" s="98"/>
      <c r="I78" s="98"/>
      <c r="J78" s="212">
        <f t="shared" ref="J78:J88" si="104">SUM(F78:I78)</f>
        <v>0</v>
      </c>
      <c r="K78" s="108"/>
      <c r="L78" s="98"/>
      <c r="M78" s="98"/>
      <c r="N78" s="98"/>
      <c r="O78" s="212">
        <f t="shared" ref="O78:O88" si="105">SUM(K78:N78)</f>
        <v>0</v>
      </c>
      <c r="P78" s="108"/>
      <c r="Q78" s="98"/>
      <c r="R78" s="98"/>
      <c r="S78" s="98"/>
      <c r="T78" s="212">
        <f t="shared" ref="T78:T88" si="106">SUM(P78:S78)</f>
        <v>0</v>
      </c>
      <c r="U78" s="108"/>
      <c r="V78" s="98"/>
      <c r="W78" s="98"/>
      <c r="X78" s="114"/>
      <c r="Y78" s="62">
        <f t="shared" ref="Y78:Y88" si="107">SUM(U78:X78)</f>
        <v>0</v>
      </c>
      <c r="Z78" s="108"/>
      <c r="AA78" s="98"/>
      <c r="AB78" s="98"/>
      <c r="AC78" s="114"/>
      <c r="AD78" s="8">
        <f t="shared" ref="AD78:AD88" si="108">SUM(Z78:AC78)</f>
        <v>0</v>
      </c>
      <c r="AE78" s="40">
        <f t="shared" si="103"/>
        <v>0</v>
      </c>
    </row>
    <row r="79" spans="1:31" x14ac:dyDescent="0.25">
      <c r="A79" s="1">
        <v>3</v>
      </c>
      <c r="B79" s="62" t="s">
        <v>10</v>
      </c>
      <c r="C79" s="133" t="s">
        <v>50</v>
      </c>
      <c r="D79" s="138">
        <f>E79*34</f>
        <v>102</v>
      </c>
      <c r="E79" s="138">
        <v>3</v>
      </c>
      <c r="F79" s="108"/>
      <c r="G79" s="108"/>
      <c r="H79" s="98"/>
      <c r="I79" s="114"/>
      <c r="J79" s="212">
        <f t="shared" si="104"/>
        <v>0</v>
      </c>
      <c r="K79" s="108"/>
      <c r="L79" s="98"/>
      <c r="M79" s="98"/>
      <c r="N79" s="114"/>
      <c r="O79" s="212">
        <f t="shared" si="105"/>
        <v>0</v>
      </c>
      <c r="P79" s="108"/>
      <c r="Q79" s="114"/>
      <c r="R79" s="98"/>
      <c r="S79" s="98"/>
      <c r="T79" s="212">
        <f t="shared" si="106"/>
        <v>0</v>
      </c>
      <c r="U79" s="108"/>
      <c r="V79" s="114"/>
      <c r="W79" s="98"/>
      <c r="X79" s="114"/>
      <c r="Y79" s="62">
        <f t="shared" si="107"/>
        <v>0</v>
      </c>
      <c r="Z79" s="108"/>
      <c r="AA79" s="114"/>
      <c r="AB79" s="98"/>
      <c r="AC79" s="114"/>
      <c r="AD79" s="8">
        <f t="shared" si="108"/>
        <v>0</v>
      </c>
      <c r="AE79" s="40">
        <f t="shared" si="103"/>
        <v>0</v>
      </c>
    </row>
    <row r="80" spans="1:31" x14ac:dyDescent="0.25">
      <c r="A80" s="1">
        <v>4</v>
      </c>
      <c r="B80" s="62" t="s">
        <v>11</v>
      </c>
      <c r="C80" s="133" t="s">
        <v>50</v>
      </c>
      <c r="D80" s="138">
        <f t="shared" ref="D80:D87" si="109">E80*34</f>
        <v>170</v>
      </c>
      <c r="E80" s="138">
        <v>5</v>
      </c>
      <c r="F80" s="108"/>
      <c r="G80" s="108"/>
      <c r="H80" s="288">
        <v>1</v>
      </c>
      <c r="I80" s="98"/>
      <c r="J80" s="212">
        <f t="shared" si="104"/>
        <v>1</v>
      </c>
      <c r="K80" s="299">
        <v>1</v>
      </c>
      <c r="L80" s="98"/>
      <c r="M80" s="285">
        <v>1</v>
      </c>
      <c r="N80" s="114"/>
      <c r="O80" s="212">
        <f t="shared" si="105"/>
        <v>2</v>
      </c>
      <c r="P80" s="293">
        <v>1</v>
      </c>
      <c r="Q80" s="288">
        <v>1</v>
      </c>
      <c r="R80" s="98"/>
      <c r="S80" s="288">
        <v>1</v>
      </c>
      <c r="T80" s="212">
        <f t="shared" si="106"/>
        <v>3</v>
      </c>
      <c r="U80" s="108"/>
      <c r="V80" s="114"/>
      <c r="W80" s="98"/>
      <c r="X80" s="285">
        <v>1</v>
      </c>
      <c r="Y80" s="62">
        <f t="shared" si="107"/>
        <v>1</v>
      </c>
      <c r="Z80" s="108"/>
      <c r="AA80" s="356">
        <v>1</v>
      </c>
      <c r="AB80" s="98"/>
      <c r="AC80" s="285">
        <v>1</v>
      </c>
      <c r="AD80" s="8">
        <f t="shared" si="108"/>
        <v>2</v>
      </c>
      <c r="AE80" s="40">
        <f t="shared" si="103"/>
        <v>9</v>
      </c>
    </row>
    <row r="81" spans="1:31" x14ac:dyDescent="0.25">
      <c r="A81" s="1">
        <v>5</v>
      </c>
      <c r="B81" s="213" t="s">
        <v>21</v>
      </c>
      <c r="C81" s="133" t="s">
        <v>50</v>
      </c>
      <c r="D81" s="138">
        <f t="shared" si="109"/>
        <v>68</v>
      </c>
      <c r="E81" s="138">
        <v>2</v>
      </c>
      <c r="F81" s="108"/>
      <c r="G81" s="108"/>
      <c r="H81" s="98"/>
      <c r="I81" s="98"/>
      <c r="J81" s="212">
        <f t="shared" si="104"/>
        <v>0</v>
      </c>
      <c r="K81" s="108"/>
      <c r="L81" s="98"/>
      <c r="M81" s="114"/>
      <c r="N81" s="98"/>
      <c r="O81" s="212">
        <f t="shared" si="105"/>
        <v>0</v>
      </c>
      <c r="P81" s="108"/>
      <c r="Q81" s="98"/>
      <c r="R81" s="98"/>
      <c r="S81" s="114"/>
      <c r="T81" s="212">
        <f t="shared" si="106"/>
        <v>0</v>
      </c>
      <c r="U81" s="108"/>
      <c r="V81" s="98"/>
      <c r="W81" s="114"/>
      <c r="X81" s="98"/>
      <c r="Y81" s="62">
        <f t="shared" si="107"/>
        <v>0</v>
      </c>
      <c r="Z81" s="108"/>
      <c r="AA81" s="98"/>
      <c r="AB81" s="114"/>
      <c r="AC81" s="98"/>
      <c r="AD81" s="8">
        <f t="shared" si="108"/>
        <v>0</v>
      </c>
      <c r="AE81" s="40">
        <f t="shared" si="103"/>
        <v>0</v>
      </c>
    </row>
    <row r="82" spans="1:31" x14ac:dyDescent="0.25">
      <c r="A82" s="1">
        <v>6</v>
      </c>
      <c r="B82" s="62" t="s">
        <v>32</v>
      </c>
      <c r="C82" s="133" t="s">
        <v>50</v>
      </c>
      <c r="D82" s="138">
        <f t="shared" si="109"/>
        <v>34</v>
      </c>
      <c r="E82" s="138">
        <v>1</v>
      </c>
      <c r="F82" s="108"/>
      <c r="G82" s="108"/>
      <c r="H82" s="114"/>
      <c r="I82" s="98"/>
      <c r="J82" s="212">
        <f t="shared" si="104"/>
        <v>0</v>
      </c>
      <c r="K82" s="108"/>
      <c r="L82" s="98"/>
      <c r="M82" s="98"/>
      <c r="N82" s="98"/>
      <c r="O82" s="212">
        <f t="shared" si="105"/>
        <v>0</v>
      </c>
      <c r="P82" s="108"/>
      <c r="Q82" s="98"/>
      <c r="R82" s="98"/>
      <c r="S82" s="98"/>
      <c r="T82" s="212">
        <f t="shared" si="106"/>
        <v>0</v>
      </c>
      <c r="U82" s="108"/>
      <c r="V82" s="98"/>
      <c r="W82" s="98"/>
      <c r="X82" s="114"/>
      <c r="Y82" s="62">
        <f t="shared" si="107"/>
        <v>0</v>
      </c>
      <c r="Z82" s="108"/>
      <c r="AA82" s="98"/>
      <c r="AB82" s="98"/>
      <c r="AC82" s="114"/>
      <c r="AD82" s="8">
        <f t="shared" si="108"/>
        <v>0</v>
      </c>
      <c r="AE82" s="40">
        <f t="shared" si="103"/>
        <v>0</v>
      </c>
    </row>
    <row r="83" spans="1:31" x14ac:dyDescent="0.25">
      <c r="A83" s="1">
        <v>7</v>
      </c>
      <c r="B83" s="62" t="s">
        <v>33</v>
      </c>
      <c r="C83" s="133" t="s">
        <v>50</v>
      </c>
      <c r="D83" s="138">
        <f t="shared" si="109"/>
        <v>34</v>
      </c>
      <c r="E83" s="138">
        <v>1</v>
      </c>
      <c r="F83" s="108"/>
      <c r="G83" s="108"/>
      <c r="H83" s="98"/>
      <c r="I83" s="285">
        <v>0.5</v>
      </c>
      <c r="J83" s="212">
        <f t="shared" si="104"/>
        <v>0.5</v>
      </c>
      <c r="K83" s="108"/>
      <c r="L83" s="98"/>
      <c r="M83" s="98"/>
      <c r="N83" s="98"/>
      <c r="O83" s="212">
        <f t="shared" si="105"/>
        <v>0</v>
      </c>
      <c r="P83" s="108"/>
      <c r="Q83" s="285">
        <v>0.5</v>
      </c>
      <c r="R83" s="98"/>
      <c r="S83" s="98"/>
      <c r="T83" s="212">
        <f t="shared" si="106"/>
        <v>0.5</v>
      </c>
      <c r="U83" s="293">
        <v>0.5</v>
      </c>
      <c r="V83" s="98"/>
      <c r="W83" s="98"/>
      <c r="X83" s="288">
        <v>0.5</v>
      </c>
      <c r="Y83" s="62">
        <f t="shared" si="107"/>
        <v>1</v>
      </c>
      <c r="Z83" s="108"/>
      <c r="AA83" s="98"/>
      <c r="AB83" s="285">
        <v>0.5</v>
      </c>
      <c r="AC83" s="114"/>
      <c r="AD83" s="8">
        <f t="shared" si="108"/>
        <v>0.5</v>
      </c>
      <c r="AE83" s="40">
        <f t="shared" si="103"/>
        <v>2.5</v>
      </c>
    </row>
    <row r="84" spans="1:31" x14ac:dyDescent="0.25">
      <c r="A84" s="1">
        <v>8</v>
      </c>
      <c r="B84" s="62" t="s">
        <v>31</v>
      </c>
      <c r="C84" s="133" t="s">
        <v>50</v>
      </c>
      <c r="D84" s="138">
        <f t="shared" si="109"/>
        <v>34</v>
      </c>
      <c r="E84" s="138">
        <v>1</v>
      </c>
      <c r="F84" s="108"/>
      <c r="G84" s="114"/>
      <c r="H84" s="98"/>
      <c r="I84" s="98"/>
      <c r="J84" s="212">
        <f t="shared" si="104"/>
        <v>0</v>
      </c>
      <c r="K84" s="108"/>
      <c r="L84" s="98"/>
      <c r="M84" s="98"/>
      <c r="N84" s="98"/>
      <c r="O84" s="212">
        <f t="shared" si="105"/>
        <v>0</v>
      </c>
      <c r="P84" s="108"/>
      <c r="Q84" s="98"/>
      <c r="R84" s="98"/>
      <c r="S84" s="98"/>
      <c r="T84" s="212">
        <f t="shared" si="106"/>
        <v>0</v>
      </c>
      <c r="U84" s="108"/>
      <c r="V84" s="98"/>
      <c r="W84" s="98"/>
      <c r="X84" s="114"/>
      <c r="Y84" s="62">
        <f t="shared" si="107"/>
        <v>0</v>
      </c>
      <c r="Z84" s="108"/>
      <c r="AA84" s="98"/>
      <c r="AB84" s="98"/>
      <c r="AC84" s="114"/>
      <c r="AD84" s="8">
        <f t="shared" si="108"/>
        <v>0</v>
      </c>
      <c r="AE84" s="40">
        <f t="shared" si="103"/>
        <v>0</v>
      </c>
    </row>
    <row r="85" spans="1:31" x14ac:dyDescent="0.25">
      <c r="A85" s="1">
        <v>9</v>
      </c>
      <c r="B85" s="62" t="s">
        <v>13</v>
      </c>
      <c r="C85" s="133" t="s">
        <v>50</v>
      </c>
      <c r="D85" s="138">
        <f t="shared" si="109"/>
        <v>34</v>
      </c>
      <c r="E85" s="138">
        <v>1</v>
      </c>
      <c r="F85" s="108"/>
      <c r="G85" s="98"/>
      <c r="H85" s="98"/>
      <c r="I85" s="98"/>
      <c r="J85" s="212">
        <f t="shared" si="104"/>
        <v>0</v>
      </c>
      <c r="K85" s="108"/>
      <c r="L85" s="98"/>
      <c r="M85" s="98"/>
      <c r="N85" s="98"/>
      <c r="O85" s="212">
        <f t="shared" si="105"/>
        <v>0</v>
      </c>
      <c r="P85" s="108"/>
      <c r="Q85" s="98"/>
      <c r="R85" s="98"/>
      <c r="S85" s="98"/>
      <c r="T85" s="212">
        <f t="shared" si="106"/>
        <v>0</v>
      </c>
      <c r="U85" s="108"/>
      <c r="V85" s="98"/>
      <c r="W85" s="114"/>
      <c r="X85" s="98"/>
      <c r="Y85" s="62">
        <f t="shared" si="107"/>
        <v>0</v>
      </c>
      <c r="Z85" s="108"/>
      <c r="AA85" s="98"/>
      <c r="AB85" s="114"/>
      <c r="AC85" s="98"/>
      <c r="AD85" s="8">
        <f t="shared" si="108"/>
        <v>0</v>
      </c>
      <c r="AE85" s="40">
        <f t="shared" si="103"/>
        <v>0</v>
      </c>
    </row>
    <row r="86" spans="1:31" ht="30" x14ac:dyDescent="0.25">
      <c r="A86" s="1">
        <v>10</v>
      </c>
      <c r="B86" s="213" t="s">
        <v>52</v>
      </c>
      <c r="C86" s="133" t="s">
        <v>50</v>
      </c>
      <c r="D86" s="138">
        <v>34</v>
      </c>
      <c r="E86" s="138">
        <v>1</v>
      </c>
      <c r="F86" s="108"/>
      <c r="G86" s="98"/>
      <c r="H86" s="98"/>
      <c r="I86" s="98"/>
      <c r="J86" s="212">
        <f t="shared" si="104"/>
        <v>0</v>
      </c>
      <c r="K86" s="108"/>
      <c r="L86" s="98"/>
      <c r="M86" s="98"/>
      <c r="N86" s="98"/>
      <c r="O86" s="212">
        <f t="shared" si="105"/>
        <v>0</v>
      </c>
      <c r="P86" s="108"/>
      <c r="Q86" s="98"/>
      <c r="R86" s="98"/>
      <c r="S86" s="98"/>
      <c r="T86" s="212">
        <f t="shared" si="106"/>
        <v>0</v>
      </c>
      <c r="U86" s="108"/>
      <c r="V86" s="98"/>
      <c r="W86" s="114"/>
      <c r="X86" s="98"/>
      <c r="Y86" s="62">
        <f t="shared" si="107"/>
        <v>0</v>
      </c>
      <c r="Z86" s="108"/>
      <c r="AA86" s="98"/>
      <c r="AB86" s="114"/>
      <c r="AC86" s="98"/>
      <c r="AD86" s="8">
        <f t="shared" si="108"/>
        <v>0</v>
      </c>
      <c r="AE86" s="40">
        <f t="shared" si="103"/>
        <v>0</v>
      </c>
    </row>
    <row r="87" spans="1:31" x14ac:dyDescent="0.25">
      <c r="A87" s="1">
        <v>11</v>
      </c>
      <c r="B87" s="62" t="s">
        <v>57</v>
      </c>
      <c r="C87" s="133" t="s">
        <v>50</v>
      </c>
      <c r="D87" s="138">
        <f t="shared" si="109"/>
        <v>68</v>
      </c>
      <c r="E87" s="138">
        <v>2</v>
      </c>
      <c r="F87" s="43"/>
      <c r="G87" s="41"/>
      <c r="H87" s="41"/>
      <c r="I87" s="41"/>
      <c r="J87" s="62">
        <f t="shared" si="104"/>
        <v>0</v>
      </c>
      <c r="K87" s="43"/>
      <c r="L87" s="41"/>
      <c r="M87" s="41"/>
      <c r="N87" s="41"/>
      <c r="O87" s="62">
        <f t="shared" si="105"/>
        <v>0</v>
      </c>
      <c r="P87" s="43"/>
      <c r="Q87" s="41"/>
      <c r="R87" s="41"/>
      <c r="S87" s="41"/>
      <c r="T87" s="62">
        <f t="shared" si="106"/>
        <v>0</v>
      </c>
      <c r="U87" s="43"/>
      <c r="V87" s="41"/>
      <c r="W87" s="42"/>
      <c r="X87" s="41"/>
      <c r="Y87" s="62">
        <f t="shared" si="107"/>
        <v>0</v>
      </c>
      <c r="Z87" s="43"/>
      <c r="AA87" s="41"/>
      <c r="AB87" s="42"/>
      <c r="AC87" s="41"/>
      <c r="AD87" s="8">
        <f t="shared" si="108"/>
        <v>0</v>
      </c>
      <c r="AE87" s="40">
        <f t="shared" si="103"/>
        <v>0</v>
      </c>
    </row>
    <row r="88" spans="1:31" ht="15.75" thickBot="1" x14ac:dyDescent="0.3">
      <c r="A88" s="1">
        <v>12</v>
      </c>
      <c r="B88" s="69" t="s">
        <v>15</v>
      </c>
      <c r="C88" s="140" t="s">
        <v>64</v>
      </c>
      <c r="D88" s="141">
        <v>68</v>
      </c>
      <c r="E88" s="142">
        <v>2</v>
      </c>
      <c r="F88" s="48"/>
      <c r="G88" s="49"/>
      <c r="H88" s="49"/>
      <c r="I88" s="49"/>
      <c r="J88" s="69">
        <f t="shared" si="104"/>
        <v>0</v>
      </c>
      <c r="K88" s="48"/>
      <c r="L88" s="49"/>
      <c r="M88" s="49"/>
      <c r="N88" s="49"/>
      <c r="O88" s="69">
        <f t="shared" si="105"/>
        <v>0</v>
      </c>
      <c r="P88" s="48"/>
      <c r="Q88" s="49"/>
      <c r="R88" s="49"/>
      <c r="S88" s="49"/>
      <c r="T88" s="69">
        <f t="shared" si="106"/>
        <v>0</v>
      </c>
      <c r="U88" s="48"/>
      <c r="V88" s="49"/>
      <c r="W88" s="49"/>
      <c r="X88" s="49"/>
      <c r="Y88" s="69">
        <f t="shared" si="107"/>
        <v>0</v>
      </c>
      <c r="Z88" s="48"/>
      <c r="AA88" s="49"/>
      <c r="AB88" s="49"/>
      <c r="AC88" s="49"/>
      <c r="AD88" s="9">
        <f t="shared" si="108"/>
        <v>0</v>
      </c>
      <c r="AE88" s="40">
        <f t="shared" si="103"/>
        <v>0</v>
      </c>
    </row>
    <row r="89" spans="1:31" ht="15.75" thickBot="1" x14ac:dyDescent="0.3">
      <c r="B89" s="180"/>
      <c r="C89" s="180"/>
      <c r="D89" s="156">
        <f>SUM(D77:D88)</f>
        <v>918</v>
      </c>
      <c r="E89" s="156">
        <f t="shared" ref="E89:Y89" si="110">SUM(E77:E88)</f>
        <v>27</v>
      </c>
      <c r="F89" s="156">
        <f t="shared" si="110"/>
        <v>0</v>
      </c>
      <c r="G89" s="156">
        <f t="shared" si="110"/>
        <v>0</v>
      </c>
      <c r="H89" s="156">
        <f t="shared" si="110"/>
        <v>1</v>
      </c>
      <c r="I89" s="156">
        <f t="shared" si="110"/>
        <v>0.5</v>
      </c>
      <c r="J89" s="156">
        <f t="shared" si="110"/>
        <v>1.5</v>
      </c>
      <c r="K89" s="156">
        <f t="shared" si="110"/>
        <v>1</v>
      </c>
      <c r="L89" s="156">
        <f t="shared" si="110"/>
        <v>0</v>
      </c>
      <c r="M89" s="156">
        <f t="shared" si="110"/>
        <v>1</v>
      </c>
      <c r="N89" s="156">
        <f t="shared" si="110"/>
        <v>1</v>
      </c>
      <c r="O89" s="156">
        <f t="shared" si="110"/>
        <v>3</v>
      </c>
      <c r="P89" s="156">
        <f t="shared" si="110"/>
        <v>1</v>
      </c>
      <c r="Q89" s="156">
        <f t="shared" si="110"/>
        <v>1.5</v>
      </c>
      <c r="R89" s="156">
        <f t="shared" si="110"/>
        <v>0</v>
      </c>
      <c r="S89" s="156">
        <f t="shared" si="110"/>
        <v>1</v>
      </c>
      <c r="T89" s="156">
        <f t="shared" si="110"/>
        <v>3.5</v>
      </c>
      <c r="U89" s="156">
        <f t="shared" si="110"/>
        <v>0.5</v>
      </c>
      <c r="V89" s="156">
        <f t="shared" si="110"/>
        <v>0</v>
      </c>
      <c r="W89" s="156">
        <f t="shared" si="110"/>
        <v>1</v>
      </c>
      <c r="X89" s="156">
        <f t="shared" si="110"/>
        <v>1.5</v>
      </c>
      <c r="Y89" s="156">
        <f t="shared" si="110"/>
        <v>3</v>
      </c>
      <c r="Z89" s="156">
        <f t="shared" ref="Z89:AD89" si="111">SUM(Z77:Z88)</f>
        <v>0</v>
      </c>
      <c r="AA89" s="156">
        <f t="shared" si="111"/>
        <v>1</v>
      </c>
      <c r="AB89" s="156">
        <f t="shared" si="111"/>
        <v>1.5</v>
      </c>
      <c r="AC89" s="156">
        <f t="shared" si="111"/>
        <v>1</v>
      </c>
      <c r="AD89" s="44">
        <f t="shared" si="111"/>
        <v>3.5</v>
      </c>
      <c r="AE89" s="79">
        <f>SUM(J89,O89,T89,Y89,AD89)</f>
        <v>14.5</v>
      </c>
    </row>
    <row r="90" spans="1:31" x14ac:dyDescent="0.25">
      <c r="A90" s="1">
        <v>1</v>
      </c>
      <c r="B90" s="70" t="s">
        <v>8</v>
      </c>
      <c r="C90" s="197" t="s">
        <v>51</v>
      </c>
      <c r="D90" s="159">
        <f>E90*34</f>
        <v>204</v>
      </c>
      <c r="E90" s="159">
        <v>6</v>
      </c>
      <c r="F90" s="107"/>
      <c r="G90" s="296">
        <v>1</v>
      </c>
      <c r="H90" s="296">
        <v>1</v>
      </c>
      <c r="I90" s="290">
        <v>1</v>
      </c>
      <c r="J90" s="162">
        <f>SUM(F90:I90)</f>
        <v>3</v>
      </c>
      <c r="K90" s="107"/>
      <c r="L90" s="106"/>
      <c r="M90" s="106"/>
      <c r="N90" s="296">
        <v>1</v>
      </c>
      <c r="O90" s="162">
        <f>SUM(K90:N90)</f>
        <v>1</v>
      </c>
      <c r="P90" s="211"/>
      <c r="Q90" s="106"/>
      <c r="R90" s="106"/>
      <c r="S90" s="106"/>
      <c r="T90" s="162">
        <f>SUM(P90:S90)</f>
        <v>0</v>
      </c>
      <c r="U90" s="107"/>
      <c r="V90" s="290">
        <v>1</v>
      </c>
      <c r="W90" s="106"/>
      <c r="X90" s="106"/>
      <c r="Y90" s="162">
        <f>SUM(U90:X90)</f>
        <v>1</v>
      </c>
      <c r="Z90" s="107"/>
      <c r="AA90" s="358">
        <v>1</v>
      </c>
      <c r="AB90" s="106"/>
      <c r="AC90" s="296">
        <v>1</v>
      </c>
      <c r="AD90" s="54">
        <f>SUM(Z90:AC90)</f>
        <v>2</v>
      </c>
      <c r="AE90" s="111">
        <f>COUNT(#REF!)+COUNT(#REF!)+COUNT(#REF!)+COUNT(#REF!)+COUNT(F90:I90)+COUNT(K90:N90)+COUNT(P90:S90)+COUNT(U90:X90)+COUNT(#REF!)</f>
        <v>5</v>
      </c>
    </row>
    <row r="91" spans="1:31" x14ac:dyDescent="0.25">
      <c r="A91" s="1">
        <v>2</v>
      </c>
      <c r="B91" s="62" t="s">
        <v>20</v>
      </c>
      <c r="C91" s="133" t="s">
        <v>51</v>
      </c>
      <c r="D91" s="134">
        <f>E91*34</f>
        <v>102</v>
      </c>
      <c r="E91" s="134">
        <v>3</v>
      </c>
      <c r="F91" s="108"/>
      <c r="G91" s="114"/>
      <c r="H91" s="98"/>
      <c r="I91" s="98"/>
      <c r="J91" s="96">
        <f t="shared" ref="J91:J111" si="112">SUM(F91:I91)</f>
        <v>0</v>
      </c>
      <c r="K91" s="202"/>
      <c r="L91" s="98"/>
      <c r="M91" s="114"/>
      <c r="N91" s="98"/>
      <c r="O91" s="96">
        <f t="shared" ref="O91:O111" si="113">SUM(K91:N91)</f>
        <v>0</v>
      </c>
      <c r="P91" s="108"/>
      <c r="Q91" s="98"/>
      <c r="R91" s="285">
        <v>1</v>
      </c>
      <c r="S91" s="98"/>
      <c r="T91" s="96">
        <f t="shared" ref="T91:T111" si="114">SUM(P91:S91)</f>
        <v>1</v>
      </c>
      <c r="U91" s="108"/>
      <c r="V91" s="98"/>
      <c r="W91" s="114"/>
      <c r="X91" s="98"/>
      <c r="Y91" s="96">
        <f t="shared" ref="Y91:Y111" si="115">SUM(U91:X91)</f>
        <v>0</v>
      </c>
      <c r="Z91" s="108"/>
      <c r="AA91" s="98"/>
      <c r="AB91" s="288">
        <v>1</v>
      </c>
      <c r="AC91" s="98"/>
      <c r="AD91" s="52">
        <f t="shared" ref="AD91:AD111" si="116">SUM(Z91:AC91)</f>
        <v>1</v>
      </c>
      <c r="AE91" s="53">
        <f>COUNT(#REF!)+COUNT(#REF!)+COUNT(#REF!)+COUNT(#REF!)+COUNT(F91:I91)+COUNT(K91:N91)+COUNT(P91:S91)+COUNT(U91:X91)+COUNT(#REF!)</f>
        <v>1</v>
      </c>
    </row>
    <row r="92" spans="1:31" x14ac:dyDescent="0.25">
      <c r="A92" s="1">
        <v>3</v>
      </c>
      <c r="B92" s="62" t="s">
        <v>10</v>
      </c>
      <c r="C92" s="133" t="s">
        <v>51</v>
      </c>
      <c r="D92" s="134">
        <f t="shared" ref="D92:D100" si="117">E92*34</f>
        <v>102</v>
      </c>
      <c r="E92" s="134">
        <v>3</v>
      </c>
      <c r="F92" s="108"/>
      <c r="G92" s="98"/>
      <c r="H92" s="98"/>
      <c r="I92" s="114"/>
      <c r="J92" s="96">
        <f t="shared" si="112"/>
        <v>0</v>
      </c>
      <c r="K92" s="108"/>
      <c r="L92" s="98"/>
      <c r="M92" s="98"/>
      <c r="N92" s="98"/>
      <c r="O92" s="96">
        <f t="shared" si="113"/>
        <v>0</v>
      </c>
      <c r="P92" s="108"/>
      <c r="Q92" s="114"/>
      <c r="R92" s="98"/>
      <c r="S92" s="98"/>
      <c r="T92" s="96">
        <f t="shared" si="114"/>
        <v>0</v>
      </c>
      <c r="U92" s="108"/>
      <c r="V92" s="98"/>
      <c r="W92" s="114"/>
      <c r="X92" s="98"/>
      <c r="Y92" s="96">
        <f t="shared" si="115"/>
        <v>0</v>
      </c>
      <c r="Z92" s="108"/>
      <c r="AA92" s="98"/>
      <c r="AB92" s="114"/>
      <c r="AC92" s="98"/>
      <c r="AD92" s="52">
        <f t="shared" si="116"/>
        <v>0</v>
      </c>
      <c r="AE92" s="53">
        <f>COUNT(#REF!)+COUNT(#REF!)+COUNT(#REF!)+COUNT(#REF!)+COUNT(F92:I92)+COUNT(K92:N92)+COUNT(P92:S92)+COUNT(U92:X92)+COUNT(#REF!)</f>
        <v>0</v>
      </c>
    </row>
    <row r="93" spans="1:31" x14ac:dyDescent="0.25">
      <c r="A93" s="88">
        <v>4</v>
      </c>
      <c r="B93" s="121" t="s">
        <v>11</v>
      </c>
      <c r="C93" s="133" t="s">
        <v>51</v>
      </c>
      <c r="D93" s="134">
        <f t="shared" si="117"/>
        <v>170</v>
      </c>
      <c r="E93" s="134">
        <v>5</v>
      </c>
      <c r="F93" s="108"/>
      <c r="G93" s="98"/>
      <c r="H93" s="98"/>
      <c r="I93" s="114"/>
      <c r="J93" s="96">
        <f t="shared" si="112"/>
        <v>0</v>
      </c>
      <c r="K93" s="293">
        <v>1</v>
      </c>
      <c r="L93" s="114"/>
      <c r="M93" s="98"/>
      <c r="N93" s="288">
        <v>1</v>
      </c>
      <c r="O93" s="96">
        <f t="shared" si="113"/>
        <v>2</v>
      </c>
      <c r="P93" s="108"/>
      <c r="Q93" s="288">
        <v>1</v>
      </c>
      <c r="R93" s="98"/>
      <c r="S93" s="98"/>
      <c r="T93" s="96">
        <f t="shared" si="114"/>
        <v>1</v>
      </c>
      <c r="U93" s="202"/>
      <c r="V93" s="98"/>
      <c r="W93" s="285">
        <v>1</v>
      </c>
      <c r="X93" s="114"/>
      <c r="Y93" s="96">
        <f t="shared" si="115"/>
        <v>1</v>
      </c>
      <c r="Z93" s="202"/>
      <c r="AA93" s="98"/>
      <c r="AB93" s="359">
        <v>1</v>
      </c>
      <c r="AC93" s="114"/>
      <c r="AD93" s="52">
        <f t="shared" si="116"/>
        <v>1</v>
      </c>
      <c r="AE93" s="53">
        <f>COUNT(#REF!)+COUNT(#REF!)+COUNT(#REF!)+COUNT(#REF!)+COUNT(F93:I93)+COUNT(K93:N93)+COUNT(P93:S93)+COUNT(U93:X93)+COUNT(#REF!)</f>
        <v>4</v>
      </c>
    </row>
    <row r="94" spans="1:31" ht="15.75" x14ac:dyDescent="0.25">
      <c r="A94" s="88">
        <v>5</v>
      </c>
      <c r="B94" s="214" t="s">
        <v>21</v>
      </c>
      <c r="C94" s="133" t="s">
        <v>51</v>
      </c>
      <c r="D94" s="134">
        <f t="shared" si="117"/>
        <v>68</v>
      </c>
      <c r="E94" s="134">
        <v>2</v>
      </c>
      <c r="F94" s="108"/>
      <c r="G94" s="98"/>
      <c r="H94" s="98"/>
      <c r="I94" s="98"/>
      <c r="J94" s="96">
        <f t="shared" si="112"/>
        <v>0</v>
      </c>
      <c r="K94" s="108"/>
      <c r="L94" s="98"/>
      <c r="M94" s="114"/>
      <c r="N94" s="98"/>
      <c r="O94" s="96">
        <f t="shared" si="113"/>
        <v>0</v>
      </c>
      <c r="P94" s="108"/>
      <c r="Q94" s="98"/>
      <c r="R94" s="98"/>
      <c r="S94" s="114"/>
      <c r="T94" s="96">
        <f t="shared" si="114"/>
        <v>0</v>
      </c>
      <c r="U94" s="108"/>
      <c r="V94" s="98"/>
      <c r="W94" s="215"/>
      <c r="X94" s="216"/>
      <c r="Y94" s="96">
        <f t="shared" si="115"/>
        <v>0</v>
      </c>
      <c r="Z94" s="108"/>
      <c r="AA94" s="98"/>
      <c r="AB94" s="215"/>
      <c r="AC94" s="216"/>
      <c r="AD94" s="52">
        <f t="shared" si="116"/>
        <v>0</v>
      </c>
      <c r="AE94" s="53">
        <f>COUNT(#REF!)+COUNT(#REF!)+COUNT(#REF!)+COUNT(#REF!)+COUNT(F94:I94)+COUNT(K94:N94)+COUNT(P94:S94)+COUNT(U94:X94)+COUNT(#REF!)</f>
        <v>0</v>
      </c>
    </row>
    <row r="95" spans="1:31" ht="15.75" x14ac:dyDescent="0.25">
      <c r="A95" s="88">
        <v>6</v>
      </c>
      <c r="B95" s="121" t="s">
        <v>22</v>
      </c>
      <c r="C95" s="133" t="s">
        <v>51</v>
      </c>
      <c r="D95" s="134">
        <f t="shared" si="117"/>
        <v>34</v>
      </c>
      <c r="E95" s="134">
        <v>1</v>
      </c>
      <c r="F95" s="108"/>
      <c r="G95" s="98"/>
      <c r="H95" s="98"/>
      <c r="I95" s="98"/>
      <c r="J95" s="96">
        <f t="shared" si="112"/>
        <v>0</v>
      </c>
      <c r="K95" s="108"/>
      <c r="L95" s="98"/>
      <c r="M95" s="98"/>
      <c r="N95" s="98"/>
      <c r="O95" s="96">
        <f t="shared" si="113"/>
        <v>0</v>
      </c>
      <c r="P95" s="108"/>
      <c r="Q95" s="98"/>
      <c r="R95" s="114"/>
      <c r="S95" s="98"/>
      <c r="T95" s="96">
        <f t="shared" si="114"/>
        <v>0</v>
      </c>
      <c r="U95" s="108"/>
      <c r="V95" s="98"/>
      <c r="W95" s="116"/>
      <c r="X95" s="217"/>
      <c r="Y95" s="96">
        <f t="shared" si="115"/>
        <v>0</v>
      </c>
      <c r="Z95" s="108"/>
      <c r="AA95" s="98"/>
      <c r="AB95" s="116"/>
      <c r="AC95" s="217"/>
      <c r="AD95" s="52">
        <f t="shared" si="116"/>
        <v>0</v>
      </c>
      <c r="AE95" s="53">
        <f>COUNT(#REF!)+COUNT(#REF!)+COUNT(#REF!)+COUNT(#REF!)+COUNT(F95:I95)+COUNT(K95:N95)+COUNT(P95:S95)+COUNT(U95:X95)+COUNT(#REF!)</f>
        <v>0</v>
      </c>
    </row>
    <row r="96" spans="1:31" ht="15.75" x14ac:dyDescent="0.25">
      <c r="A96" s="88">
        <v>7</v>
      </c>
      <c r="B96" s="121" t="s">
        <v>23</v>
      </c>
      <c r="C96" s="133" t="s">
        <v>51</v>
      </c>
      <c r="D96" s="134">
        <f t="shared" si="117"/>
        <v>34</v>
      </c>
      <c r="E96" s="134">
        <v>1</v>
      </c>
      <c r="F96" s="108"/>
      <c r="G96" s="98"/>
      <c r="H96" s="98"/>
      <c r="I96" s="114"/>
      <c r="J96" s="96">
        <f t="shared" si="112"/>
        <v>0</v>
      </c>
      <c r="K96" s="108"/>
      <c r="L96" s="98"/>
      <c r="M96" s="98"/>
      <c r="N96" s="114"/>
      <c r="O96" s="96">
        <f t="shared" si="113"/>
        <v>0</v>
      </c>
      <c r="P96" s="108"/>
      <c r="Q96" s="98"/>
      <c r="R96" s="98"/>
      <c r="S96" s="98"/>
      <c r="T96" s="96">
        <f t="shared" si="114"/>
        <v>0</v>
      </c>
      <c r="U96" s="108"/>
      <c r="V96" s="98"/>
      <c r="W96" s="116"/>
      <c r="X96" s="217"/>
      <c r="Y96" s="96">
        <f t="shared" si="115"/>
        <v>0</v>
      </c>
      <c r="Z96" s="108"/>
      <c r="AA96" s="98"/>
      <c r="AB96" s="116"/>
      <c r="AC96" s="217"/>
      <c r="AD96" s="52">
        <f t="shared" si="116"/>
        <v>0</v>
      </c>
      <c r="AE96" s="53">
        <f>COUNT(#REF!)+COUNT(#REF!)+COUNT(#REF!)+COUNT(#REF!)+COUNT(F96:I96)+COUNT(K96:N96)+COUNT(P96:S96)+COUNT(U96:X96)+COUNT(#REF!)</f>
        <v>0</v>
      </c>
    </row>
    <row r="97" spans="1:31" ht="15.75" x14ac:dyDescent="0.25">
      <c r="A97" s="88">
        <v>8</v>
      </c>
      <c r="B97" s="121" t="s">
        <v>26</v>
      </c>
      <c r="C97" s="133" t="s">
        <v>51</v>
      </c>
      <c r="D97" s="134">
        <f t="shared" si="117"/>
        <v>34</v>
      </c>
      <c r="E97" s="134">
        <v>1</v>
      </c>
      <c r="F97" s="108"/>
      <c r="G97" s="98"/>
      <c r="H97" s="114"/>
      <c r="I97" s="285">
        <v>0.5</v>
      </c>
      <c r="J97" s="96">
        <f t="shared" si="112"/>
        <v>0.5</v>
      </c>
      <c r="K97" s="108"/>
      <c r="L97" s="98"/>
      <c r="M97" s="98"/>
      <c r="N97" s="285">
        <v>0.5</v>
      </c>
      <c r="O97" s="96">
        <f t="shared" si="113"/>
        <v>0.5</v>
      </c>
      <c r="P97" s="108"/>
      <c r="Q97" s="98"/>
      <c r="R97" s="98"/>
      <c r="S97" s="285">
        <v>0.5</v>
      </c>
      <c r="T97" s="96">
        <f t="shared" si="114"/>
        <v>0.5</v>
      </c>
      <c r="U97" s="108"/>
      <c r="V97" s="98"/>
      <c r="W97" s="116"/>
      <c r="X97" s="217"/>
      <c r="Y97" s="96">
        <f t="shared" si="115"/>
        <v>0</v>
      </c>
      <c r="Z97" s="293">
        <v>0.5</v>
      </c>
      <c r="AA97" s="98"/>
      <c r="AB97" s="116"/>
      <c r="AC97" s="217"/>
      <c r="AD97" s="52">
        <f t="shared" si="116"/>
        <v>0.5</v>
      </c>
      <c r="AE97" s="53">
        <f>COUNT(#REF!)+COUNT(#REF!)+COUNT(#REF!)+COUNT(#REF!)+COUNT(F97:I97)+COUNT(K97:N97)+COUNT(P97:S97)+COUNT(U97:X97)+COUNT(#REF!)</f>
        <v>3</v>
      </c>
    </row>
    <row r="98" spans="1:31" x14ac:dyDescent="0.25">
      <c r="A98" s="88">
        <v>9</v>
      </c>
      <c r="B98" s="121" t="s">
        <v>31</v>
      </c>
      <c r="C98" s="133" t="s">
        <v>51</v>
      </c>
      <c r="D98" s="134">
        <f t="shared" si="117"/>
        <v>34</v>
      </c>
      <c r="E98" s="134">
        <v>1</v>
      </c>
      <c r="F98" s="108"/>
      <c r="G98" s="98"/>
      <c r="H98" s="98"/>
      <c r="I98" s="98"/>
      <c r="J98" s="96">
        <f t="shared" si="112"/>
        <v>0</v>
      </c>
      <c r="K98" s="108"/>
      <c r="L98" s="98"/>
      <c r="M98" s="98"/>
      <c r="N98" s="98"/>
      <c r="O98" s="96">
        <f t="shared" si="113"/>
        <v>0</v>
      </c>
      <c r="P98" s="108"/>
      <c r="Q98" s="98"/>
      <c r="R98" s="98"/>
      <c r="S98" s="98"/>
      <c r="T98" s="96">
        <f t="shared" si="114"/>
        <v>0</v>
      </c>
      <c r="U98" s="108"/>
      <c r="V98" s="98"/>
      <c r="W98" s="98"/>
      <c r="X98" s="98"/>
      <c r="Y98" s="96">
        <f t="shared" si="115"/>
        <v>0</v>
      </c>
      <c r="Z98" s="108"/>
      <c r="AA98" s="98"/>
      <c r="AB98" s="98"/>
      <c r="AC98" s="98"/>
      <c r="AD98" s="52">
        <f t="shared" si="116"/>
        <v>0</v>
      </c>
      <c r="AE98" s="53">
        <f>COUNT(#REF!)+COUNT(#REF!)+COUNT(#REF!)+COUNT(#REF!)+COUNT(F98:I98)+COUNT(K98:N98)+COUNT(P98:S98)+COUNT(U98:X98)+COUNT(#REF!)</f>
        <v>0</v>
      </c>
    </row>
    <row r="99" spans="1:31" x14ac:dyDescent="0.25">
      <c r="A99" s="88">
        <v>10</v>
      </c>
      <c r="B99" s="121" t="s">
        <v>13</v>
      </c>
      <c r="C99" s="133" t="s">
        <v>51</v>
      </c>
      <c r="D99" s="134">
        <f t="shared" si="117"/>
        <v>34</v>
      </c>
      <c r="E99" s="134">
        <v>1</v>
      </c>
      <c r="F99" s="108"/>
      <c r="G99" s="98"/>
      <c r="H99" s="98"/>
      <c r="I99" s="98"/>
      <c r="J99" s="96">
        <f t="shared" si="112"/>
        <v>0</v>
      </c>
      <c r="K99" s="108"/>
      <c r="L99" s="98"/>
      <c r="M99" s="98"/>
      <c r="N99" s="98"/>
      <c r="O99" s="96">
        <f t="shared" si="113"/>
        <v>0</v>
      </c>
      <c r="P99" s="108"/>
      <c r="Q99" s="98"/>
      <c r="R99" s="98"/>
      <c r="S99" s="98"/>
      <c r="T99" s="96">
        <f t="shared" si="114"/>
        <v>0</v>
      </c>
      <c r="U99" s="108"/>
      <c r="V99" s="98"/>
      <c r="W99" s="114"/>
      <c r="X99" s="98"/>
      <c r="Y99" s="96">
        <f t="shared" si="115"/>
        <v>0</v>
      </c>
      <c r="Z99" s="108"/>
      <c r="AA99" s="98"/>
      <c r="AB99" s="114"/>
      <c r="AC99" s="98"/>
      <c r="AD99" s="52">
        <f t="shared" si="116"/>
        <v>0</v>
      </c>
      <c r="AE99" s="53">
        <f>COUNT(#REF!)+COUNT(#REF!)+COUNT(#REF!)+COUNT(#REF!)+COUNT(F99:I99)+COUNT(K99:N99)+COUNT(P99:S99)+COUNT(U99:X99)+COUNT(#REF!)</f>
        <v>0</v>
      </c>
    </row>
    <row r="100" spans="1:31" x14ac:dyDescent="0.25">
      <c r="A100" s="88">
        <v>11</v>
      </c>
      <c r="B100" s="121" t="s">
        <v>57</v>
      </c>
      <c r="C100" s="133" t="s">
        <v>51</v>
      </c>
      <c r="D100" s="134">
        <f t="shared" si="117"/>
        <v>68</v>
      </c>
      <c r="E100" s="134">
        <v>2</v>
      </c>
      <c r="F100" s="43"/>
      <c r="G100" s="41"/>
      <c r="H100" s="41"/>
      <c r="I100" s="41"/>
      <c r="J100" s="62">
        <f t="shared" si="112"/>
        <v>0</v>
      </c>
      <c r="K100" s="43"/>
      <c r="L100" s="41"/>
      <c r="M100" s="41"/>
      <c r="N100" s="41"/>
      <c r="O100" s="62">
        <f t="shared" si="113"/>
        <v>0</v>
      </c>
      <c r="P100" s="43"/>
      <c r="Q100" s="41"/>
      <c r="R100" s="41"/>
      <c r="S100" s="41"/>
      <c r="T100" s="62">
        <f t="shared" si="114"/>
        <v>0</v>
      </c>
      <c r="U100" s="43"/>
      <c r="V100" s="41"/>
      <c r="W100" s="42"/>
      <c r="X100" s="41"/>
      <c r="Y100" s="62">
        <f t="shared" si="115"/>
        <v>0</v>
      </c>
      <c r="Z100" s="43"/>
      <c r="AA100" s="41"/>
      <c r="AB100" s="42"/>
      <c r="AC100" s="41"/>
      <c r="AD100" s="8">
        <f t="shared" si="116"/>
        <v>0</v>
      </c>
      <c r="AE100" s="31">
        <f>COUNT(#REF!)+COUNT(#REF!)+COUNT(#REF!)+COUNT(#REF!)+COUNT(F100:I100)+COUNT(K100:N100)+COUNT(P100:S100)+COUNT(U100:X100)+COUNT(#REF!)</f>
        <v>0</v>
      </c>
    </row>
    <row r="101" spans="1:31" ht="15.75" thickBot="1" x14ac:dyDescent="0.3">
      <c r="A101" s="88">
        <v>12</v>
      </c>
      <c r="B101" s="119" t="s">
        <v>15</v>
      </c>
      <c r="C101" s="140" t="s">
        <v>51</v>
      </c>
      <c r="D101" s="142">
        <v>68</v>
      </c>
      <c r="E101" s="204">
        <v>2</v>
      </c>
      <c r="F101" s="48"/>
      <c r="G101" s="49"/>
      <c r="H101" s="49"/>
      <c r="I101" s="49"/>
      <c r="J101" s="69">
        <f t="shared" si="112"/>
        <v>0</v>
      </c>
      <c r="K101" s="48"/>
      <c r="L101" s="49"/>
      <c r="M101" s="49"/>
      <c r="N101" s="49"/>
      <c r="O101" s="69">
        <f t="shared" si="113"/>
        <v>0</v>
      </c>
      <c r="P101" s="48"/>
      <c r="Q101" s="49"/>
      <c r="R101" s="49"/>
      <c r="S101" s="49"/>
      <c r="T101" s="69">
        <f t="shared" si="114"/>
        <v>0</v>
      </c>
      <c r="U101" s="48"/>
      <c r="V101" s="49"/>
      <c r="W101" s="49"/>
      <c r="X101" s="49"/>
      <c r="Y101" s="69">
        <f t="shared" si="115"/>
        <v>0</v>
      </c>
      <c r="Z101" s="48"/>
      <c r="AA101" s="49"/>
      <c r="AB101" s="49"/>
      <c r="AC101" s="49"/>
      <c r="AD101" s="9">
        <f t="shared" si="116"/>
        <v>0</v>
      </c>
      <c r="AE101" s="32">
        <f>COUNT(#REF!)+COUNT(#REF!)+COUNT(#REF!)+COUNT(#REF!)+COUNT(F101:I101)+COUNT(K101:N101)+COUNT(P101:S101)+COUNT(U101:X101)+COUNT(#REF!)</f>
        <v>0</v>
      </c>
    </row>
    <row r="102" spans="1:31" ht="15.75" thickBot="1" x14ac:dyDescent="0.3">
      <c r="A102" s="88"/>
      <c r="B102" s="218"/>
      <c r="C102" s="194"/>
      <c r="D102" s="195">
        <f>SUM(D90:D101)</f>
        <v>952</v>
      </c>
      <c r="E102" s="195">
        <f t="shared" ref="E102:Y102" si="118">SUM(E90:E101)</f>
        <v>28</v>
      </c>
      <c r="F102" s="191">
        <f t="shared" si="118"/>
        <v>0</v>
      </c>
      <c r="G102" s="156">
        <f t="shared" si="118"/>
        <v>1</v>
      </c>
      <c r="H102" s="156">
        <f t="shared" si="118"/>
        <v>1</v>
      </c>
      <c r="I102" s="156">
        <f t="shared" si="118"/>
        <v>1.5</v>
      </c>
      <c r="J102" s="190">
        <f t="shared" si="118"/>
        <v>3.5</v>
      </c>
      <c r="K102" s="191">
        <f t="shared" si="118"/>
        <v>1</v>
      </c>
      <c r="L102" s="156">
        <f t="shared" si="118"/>
        <v>0</v>
      </c>
      <c r="M102" s="156">
        <f t="shared" si="118"/>
        <v>0</v>
      </c>
      <c r="N102" s="156">
        <f t="shared" si="118"/>
        <v>2.5</v>
      </c>
      <c r="O102" s="190">
        <f t="shared" si="118"/>
        <v>3.5</v>
      </c>
      <c r="P102" s="219">
        <f t="shared" si="118"/>
        <v>0</v>
      </c>
      <c r="Q102" s="175">
        <f t="shared" si="118"/>
        <v>1</v>
      </c>
      <c r="R102" s="156">
        <f t="shared" si="118"/>
        <v>1</v>
      </c>
      <c r="S102" s="156">
        <f t="shared" si="118"/>
        <v>0.5</v>
      </c>
      <c r="T102" s="190">
        <f t="shared" si="118"/>
        <v>2.5</v>
      </c>
      <c r="U102" s="191">
        <f t="shared" si="118"/>
        <v>0</v>
      </c>
      <c r="V102" s="156">
        <f t="shared" si="118"/>
        <v>1</v>
      </c>
      <c r="W102" s="156">
        <f t="shared" si="118"/>
        <v>1</v>
      </c>
      <c r="X102" s="156">
        <f t="shared" si="118"/>
        <v>0</v>
      </c>
      <c r="Y102" s="190">
        <f t="shared" si="118"/>
        <v>2</v>
      </c>
      <c r="Z102" s="191">
        <f t="shared" ref="Z102:AD102" si="119">SUM(Z90:Z101)</f>
        <v>0.5</v>
      </c>
      <c r="AA102" s="156">
        <f t="shared" si="119"/>
        <v>1</v>
      </c>
      <c r="AB102" s="156">
        <f t="shared" si="119"/>
        <v>2</v>
      </c>
      <c r="AC102" s="156">
        <f t="shared" si="119"/>
        <v>1</v>
      </c>
      <c r="AD102" s="45">
        <f t="shared" si="119"/>
        <v>4.5</v>
      </c>
      <c r="AE102" s="79">
        <f>SUM(J102,O102,T102,Y102,AD102)</f>
        <v>16</v>
      </c>
    </row>
    <row r="103" spans="1:31" x14ac:dyDescent="0.25">
      <c r="A103" s="1">
        <v>1</v>
      </c>
      <c r="B103" s="70" t="s">
        <v>8</v>
      </c>
      <c r="C103" s="144" t="s">
        <v>69</v>
      </c>
      <c r="D103" s="146">
        <v>170</v>
      </c>
      <c r="E103" s="146">
        <v>5</v>
      </c>
      <c r="F103" s="220"/>
      <c r="G103" s="221"/>
      <c r="H103" s="221"/>
      <c r="I103" s="221"/>
      <c r="J103" s="62">
        <f t="shared" si="112"/>
        <v>0</v>
      </c>
      <c r="K103" s="220"/>
      <c r="L103" s="221"/>
      <c r="M103" s="221"/>
      <c r="N103" s="221"/>
      <c r="O103" s="62">
        <f t="shared" si="113"/>
        <v>0</v>
      </c>
      <c r="P103" s="220"/>
      <c r="Q103" s="300">
        <v>1</v>
      </c>
      <c r="R103" s="221"/>
      <c r="S103" s="221"/>
      <c r="T103" s="62">
        <f t="shared" si="114"/>
        <v>1</v>
      </c>
      <c r="U103" s="220"/>
      <c r="V103" s="221"/>
      <c r="W103" s="221"/>
      <c r="X103" s="300">
        <v>1</v>
      </c>
      <c r="Y103" s="96">
        <f t="shared" si="115"/>
        <v>1</v>
      </c>
      <c r="Z103" s="220"/>
      <c r="AA103" s="221"/>
      <c r="AB103" s="221"/>
      <c r="AC103" s="221"/>
      <c r="AD103" s="52">
        <f t="shared" si="116"/>
        <v>0</v>
      </c>
      <c r="AE103" s="31">
        <f>SUM(J103,O103,T103,Y103,AD103)</f>
        <v>2</v>
      </c>
    </row>
    <row r="104" spans="1:31" x14ac:dyDescent="0.25">
      <c r="A104" s="1">
        <v>2</v>
      </c>
      <c r="B104" s="62" t="s">
        <v>65</v>
      </c>
      <c r="C104" s="144" t="s">
        <v>69</v>
      </c>
      <c r="D104" s="134">
        <v>136</v>
      </c>
      <c r="E104" s="134">
        <v>4</v>
      </c>
      <c r="F104" s="222"/>
      <c r="G104" s="223"/>
      <c r="H104" s="223"/>
      <c r="I104" s="223"/>
      <c r="J104" s="62">
        <f t="shared" si="112"/>
        <v>0</v>
      </c>
      <c r="K104" s="222"/>
      <c r="L104" s="223"/>
      <c r="M104" s="223"/>
      <c r="N104" s="223"/>
      <c r="O104" s="62">
        <f t="shared" si="113"/>
        <v>0</v>
      </c>
      <c r="P104" s="222"/>
      <c r="Q104" s="223"/>
      <c r="R104" s="301">
        <v>1</v>
      </c>
      <c r="S104" s="223"/>
      <c r="T104" s="62">
        <f t="shared" si="114"/>
        <v>1</v>
      </c>
      <c r="U104" s="222"/>
      <c r="V104" s="223"/>
      <c r="W104" s="223"/>
      <c r="X104" s="223"/>
      <c r="Y104" s="96">
        <f t="shared" si="115"/>
        <v>0</v>
      </c>
      <c r="Z104" s="222"/>
      <c r="AA104" s="223"/>
      <c r="AB104" s="301">
        <v>1</v>
      </c>
      <c r="AC104" s="223"/>
      <c r="AD104" s="52">
        <f t="shared" si="116"/>
        <v>1</v>
      </c>
      <c r="AE104" s="31">
        <f>SUM(J104,O104,T104,Y104,AD104)</f>
        <v>2</v>
      </c>
    </row>
    <row r="105" spans="1:31" x14ac:dyDescent="0.25">
      <c r="A105" s="1">
        <v>3</v>
      </c>
      <c r="B105" s="62" t="s">
        <v>66</v>
      </c>
      <c r="C105" s="144" t="s">
        <v>69</v>
      </c>
      <c r="D105" s="134">
        <v>68</v>
      </c>
      <c r="E105" s="134">
        <v>2</v>
      </c>
      <c r="F105" s="222"/>
      <c r="G105" s="223"/>
      <c r="H105" s="223"/>
      <c r="I105" s="223"/>
      <c r="J105" s="62">
        <f t="shared" si="112"/>
        <v>0</v>
      </c>
      <c r="K105" s="222"/>
      <c r="L105" s="223"/>
      <c r="M105" s="223"/>
      <c r="N105" s="223"/>
      <c r="O105" s="62">
        <f t="shared" si="113"/>
        <v>0</v>
      </c>
      <c r="P105" s="222"/>
      <c r="Q105" s="223"/>
      <c r="R105" s="223"/>
      <c r="S105" s="223"/>
      <c r="T105" s="62">
        <f t="shared" si="114"/>
        <v>0</v>
      </c>
      <c r="U105" s="222"/>
      <c r="V105" s="223"/>
      <c r="W105" s="223"/>
      <c r="X105" s="223"/>
      <c r="Y105" s="96">
        <f t="shared" si="115"/>
        <v>0</v>
      </c>
      <c r="Z105" s="222"/>
      <c r="AA105" s="223"/>
      <c r="AB105" s="223"/>
      <c r="AC105" s="223"/>
      <c r="AD105" s="52">
        <f t="shared" si="116"/>
        <v>0</v>
      </c>
      <c r="AE105" s="31">
        <f>COUNT(#REF!)+COUNT(#REF!)+COUNT(#REF!)+COUNT(#REF!)+COUNT(F105:I105)+COUNT(K105:N105)+COUNT(P105:S105)+COUNT(U105:X105)+COUNT(#REF!)</f>
        <v>0</v>
      </c>
    </row>
    <row r="106" spans="1:31" x14ac:dyDescent="0.25">
      <c r="A106" s="88">
        <v>4</v>
      </c>
      <c r="B106" s="121" t="s">
        <v>11</v>
      </c>
      <c r="C106" s="144" t="s">
        <v>69</v>
      </c>
      <c r="D106" s="134">
        <v>170</v>
      </c>
      <c r="E106" s="134">
        <v>5</v>
      </c>
      <c r="F106" s="222"/>
      <c r="G106" s="223"/>
      <c r="H106" s="223"/>
      <c r="I106" s="223"/>
      <c r="J106" s="62">
        <f t="shared" si="112"/>
        <v>0</v>
      </c>
      <c r="K106" s="222"/>
      <c r="L106" s="223"/>
      <c r="M106" s="223"/>
      <c r="N106" s="223"/>
      <c r="O106" s="62">
        <f t="shared" si="113"/>
        <v>0</v>
      </c>
      <c r="P106" s="222"/>
      <c r="Q106" s="223"/>
      <c r="R106" s="223"/>
      <c r="S106" s="223"/>
      <c r="T106" s="62">
        <f t="shared" si="114"/>
        <v>0</v>
      </c>
      <c r="U106" s="222"/>
      <c r="V106" s="223"/>
      <c r="W106" s="223"/>
      <c r="X106" s="223"/>
      <c r="Y106" s="96">
        <f t="shared" si="115"/>
        <v>0</v>
      </c>
      <c r="Z106" s="222"/>
      <c r="AA106" s="223"/>
      <c r="AB106" s="223"/>
      <c r="AC106" s="223"/>
      <c r="AD106" s="52">
        <f t="shared" si="116"/>
        <v>0</v>
      </c>
      <c r="AE106" s="31">
        <f>COUNT(#REF!)+COUNT(#REF!)+COUNT(#REF!)+COUNT(#REF!)+COUNT(F106:I106)+COUNT(K106:N106)+COUNT(P106:S106)+COUNT(U106:X106)+COUNT(#REF!)</f>
        <v>0</v>
      </c>
    </row>
    <row r="107" spans="1:31" x14ac:dyDescent="0.25">
      <c r="A107" s="88">
        <v>5</v>
      </c>
      <c r="B107" s="214" t="s">
        <v>21</v>
      </c>
      <c r="C107" s="144" t="s">
        <v>69</v>
      </c>
      <c r="D107" s="134">
        <v>68</v>
      </c>
      <c r="E107" s="134">
        <v>2</v>
      </c>
      <c r="F107" s="222"/>
      <c r="G107" s="223"/>
      <c r="H107" s="223"/>
      <c r="I107" s="223"/>
      <c r="J107" s="62">
        <f t="shared" si="112"/>
        <v>0</v>
      </c>
      <c r="K107" s="222"/>
      <c r="L107" s="223"/>
      <c r="M107" s="223"/>
      <c r="N107" s="223"/>
      <c r="O107" s="62">
        <f t="shared" si="113"/>
        <v>0</v>
      </c>
      <c r="P107" s="222"/>
      <c r="Q107" s="223"/>
      <c r="R107" s="223"/>
      <c r="S107" s="223"/>
      <c r="T107" s="62">
        <f t="shared" si="114"/>
        <v>0</v>
      </c>
      <c r="U107" s="222"/>
      <c r="V107" s="223"/>
      <c r="W107" s="223"/>
      <c r="X107" s="223"/>
      <c r="Y107" s="96">
        <f t="shared" si="115"/>
        <v>0</v>
      </c>
      <c r="Z107" s="222"/>
      <c r="AA107" s="223"/>
      <c r="AB107" s="223"/>
      <c r="AC107" s="223"/>
      <c r="AD107" s="52">
        <f t="shared" si="116"/>
        <v>0</v>
      </c>
      <c r="AE107" s="31">
        <f>COUNT(#REF!)+COUNT(#REF!)+COUNT(#REF!)+COUNT(#REF!)+COUNT(F107:I107)+COUNT(K107:N107)+COUNT(P107:S107)+COUNT(U107:X107)+COUNT(#REF!)</f>
        <v>0</v>
      </c>
    </row>
    <row r="108" spans="1:31" x14ac:dyDescent="0.25">
      <c r="A108" s="88">
        <v>6</v>
      </c>
      <c r="B108" s="121" t="s">
        <v>67</v>
      </c>
      <c r="C108" s="144" t="s">
        <v>69</v>
      </c>
      <c r="D108" s="134">
        <v>68</v>
      </c>
      <c r="E108" s="134">
        <v>2</v>
      </c>
      <c r="F108" s="222"/>
      <c r="G108" s="223"/>
      <c r="H108" s="223"/>
      <c r="I108" s="223"/>
      <c r="J108" s="62">
        <f t="shared" si="112"/>
        <v>0</v>
      </c>
      <c r="K108" s="222"/>
      <c r="L108" s="223"/>
      <c r="M108" s="223"/>
      <c r="N108" s="223"/>
      <c r="O108" s="62">
        <f t="shared" si="113"/>
        <v>0</v>
      </c>
      <c r="P108" s="222"/>
      <c r="Q108" s="223"/>
      <c r="R108" s="223"/>
      <c r="S108" s="223"/>
      <c r="T108" s="62">
        <f t="shared" si="114"/>
        <v>0</v>
      </c>
      <c r="U108" s="222"/>
      <c r="V108" s="223"/>
      <c r="W108" s="223"/>
      <c r="X108" s="223"/>
      <c r="Y108" s="96">
        <f t="shared" si="115"/>
        <v>0</v>
      </c>
      <c r="Z108" s="222"/>
      <c r="AA108" s="223"/>
      <c r="AB108" s="223"/>
      <c r="AC108" s="223"/>
      <c r="AD108" s="52">
        <f t="shared" si="116"/>
        <v>0</v>
      </c>
      <c r="AE108" s="31">
        <f>COUNT(#REF!)+COUNT(#REF!)+COUNT(#REF!)+COUNT(#REF!)+COUNT(F108:I108)+COUNT(K108:N108)+COUNT(P108:S108)+COUNT(U108:X108)+COUNT(#REF!)</f>
        <v>0</v>
      </c>
    </row>
    <row r="109" spans="1:31" x14ac:dyDescent="0.25">
      <c r="A109" s="88">
        <v>7</v>
      </c>
      <c r="B109" s="121" t="s">
        <v>23</v>
      </c>
      <c r="C109" s="144" t="s">
        <v>69</v>
      </c>
      <c r="D109" s="134">
        <v>68</v>
      </c>
      <c r="E109" s="134">
        <v>2</v>
      </c>
      <c r="F109" s="222"/>
      <c r="G109" s="223"/>
      <c r="H109" s="223"/>
      <c r="I109" s="223"/>
      <c r="J109" s="62">
        <f t="shared" si="112"/>
        <v>0</v>
      </c>
      <c r="K109" s="222"/>
      <c r="L109" s="223"/>
      <c r="M109" s="223"/>
      <c r="N109" s="223"/>
      <c r="O109" s="62">
        <f t="shared" si="113"/>
        <v>0</v>
      </c>
      <c r="P109" s="222"/>
      <c r="Q109" s="223"/>
      <c r="R109" s="223"/>
      <c r="S109" s="223"/>
      <c r="T109" s="62">
        <f t="shared" si="114"/>
        <v>0</v>
      </c>
      <c r="U109" s="222"/>
      <c r="V109" s="223"/>
      <c r="W109" s="223"/>
      <c r="X109" s="223"/>
      <c r="Y109" s="96">
        <f t="shared" si="115"/>
        <v>0</v>
      </c>
      <c r="Z109" s="222"/>
      <c r="AA109" s="223"/>
      <c r="AB109" s="223"/>
      <c r="AC109" s="223"/>
      <c r="AD109" s="52">
        <f t="shared" si="116"/>
        <v>0</v>
      </c>
      <c r="AE109" s="31">
        <f>COUNT(#REF!)+COUNT(#REF!)+COUNT(#REF!)+COUNT(#REF!)+COUNT(F109:I109)+COUNT(K109:N109)+COUNT(P109:S109)+COUNT(U109:X109)+COUNT(#REF!)</f>
        <v>0</v>
      </c>
    </row>
    <row r="110" spans="1:31" x14ac:dyDescent="0.25">
      <c r="A110" s="88">
        <v>8</v>
      </c>
      <c r="B110" s="121" t="s">
        <v>15</v>
      </c>
      <c r="C110" s="144" t="s">
        <v>69</v>
      </c>
      <c r="D110" s="170">
        <v>68</v>
      </c>
      <c r="E110" s="170">
        <v>2</v>
      </c>
      <c r="F110" s="225"/>
      <c r="G110" s="226"/>
      <c r="H110" s="226"/>
      <c r="I110" s="226"/>
      <c r="J110" s="62">
        <f t="shared" si="112"/>
        <v>0</v>
      </c>
      <c r="K110" s="225"/>
      <c r="L110" s="226"/>
      <c r="M110" s="226"/>
      <c r="N110" s="226"/>
      <c r="O110" s="62">
        <f t="shared" si="113"/>
        <v>0</v>
      </c>
      <c r="P110" s="225"/>
      <c r="Q110" s="226"/>
      <c r="R110" s="226"/>
      <c r="S110" s="226"/>
      <c r="T110" s="62">
        <f t="shared" si="114"/>
        <v>0</v>
      </c>
      <c r="U110" s="225"/>
      <c r="V110" s="226"/>
      <c r="W110" s="226"/>
      <c r="X110" s="226"/>
      <c r="Y110" s="96">
        <f t="shared" si="115"/>
        <v>0</v>
      </c>
      <c r="Z110" s="225"/>
      <c r="AA110" s="226"/>
      <c r="AB110" s="226"/>
      <c r="AC110" s="226"/>
      <c r="AD110" s="52">
        <f t="shared" si="116"/>
        <v>0</v>
      </c>
      <c r="AE110" s="31">
        <f>COUNT(#REF!)+COUNT(#REF!)+COUNT(#REF!)+COUNT(#REF!)+COUNT(F110:I110)+COUNT(K110:N110)+COUNT(P110:S110)+COUNT(U110:X110)+COUNT(#REF!)</f>
        <v>0</v>
      </c>
    </row>
    <row r="111" spans="1:31" ht="15.75" thickBot="1" x14ac:dyDescent="0.3">
      <c r="A111" s="88">
        <v>9</v>
      </c>
      <c r="B111" s="140" t="s">
        <v>68</v>
      </c>
      <c r="C111" s="144" t="s">
        <v>69</v>
      </c>
      <c r="D111" s="142">
        <v>204</v>
      </c>
      <c r="E111" s="142">
        <v>6</v>
      </c>
      <c r="F111" s="227"/>
      <c r="G111" s="228"/>
      <c r="H111" s="228"/>
      <c r="I111" s="228"/>
      <c r="J111" s="62">
        <f t="shared" si="112"/>
        <v>0</v>
      </c>
      <c r="K111" s="227"/>
      <c r="L111" s="228"/>
      <c r="M111" s="228"/>
      <c r="N111" s="228"/>
      <c r="O111" s="62">
        <f t="shared" si="113"/>
        <v>0</v>
      </c>
      <c r="P111" s="227"/>
      <c r="Q111" s="228"/>
      <c r="R111" s="228"/>
      <c r="S111" s="228"/>
      <c r="T111" s="62">
        <f t="shared" si="114"/>
        <v>0</v>
      </c>
      <c r="U111" s="227"/>
      <c r="V111" s="228"/>
      <c r="W111" s="228"/>
      <c r="X111" s="228"/>
      <c r="Y111" s="96">
        <f t="shared" si="115"/>
        <v>0</v>
      </c>
      <c r="Z111" s="227"/>
      <c r="AA111" s="228"/>
      <c r="AB111" s="228"/>
      <c r="AC111" s="228"/>
      <c r="AD111" s="52">
        <f t="shared" si="116"/>
        <v>0</v>
      </c>
      <c r="AE111" s="31">
        <f>COUNT(#REF!)+COUNT(#REF!)+COUNT(#REF!)+COUNT(#REF!)+COUNT(F111:I111)+COUNT(K111:N111)+COUNT(P111:S111)+COUNT(U111:X111)+COUNT(#REF!)</f>
        <v>0</v>
      </c>
    </row>
    <row r="112" spans="1:31" ht="15.75" thickBot="1" x14ac:dyDescent="0.3">
      <c r="A112" s="88">
        <v>10</v>
      </c>
      <c r="B112" s="230" t="s">
        <v>7</v>
      </c>
      <c r="C112" s="231"/>
      <c r="D112" s="232">
        <f>SUM(D103:D111)</f>
        <v>1020</v>
      </c>
      <c r="E112" s="232">
        <f t="shared" ref="E112:X112" si="120">SUM(E103:E111)</f>
        <v>30</v>
      </c>
      <c r="F112" s="232">
        <f t="shared" si="120"/>
        <v>0</v>
      </c>
      <c r="G112" s="232">
        <f t="shared" si="120"/>
        <v>0</v>
      </c>
      <c r="H112" s="232">
        <f t="shared" si="120"/>
        <v>0</v>
      </c>
      <c r="I112" s="232">
        <f t="shared" si="120"/>
        <v>0</v>
      </c>
      <c r="J112" s="232">
        <f t="shared" si="120"/>
        <v>0</v>
      </c>
      <c r="K112" s="232">
        <f t="shared" si="120"/>
        <v>0</v>
      </c>
      <c r="L112" s="232">
        <f t="shared" si="120"/>
        <v>0</v>
      </c>
      <c r="M112" s="232">
        <f t="shared" si="120"/>
        <v>0</v>
      </c>
      <c r="N112" s="232">
        <f t="shared" si="120"/>
        <v>0</v>
      </c>
      <c r="O112" s="232">
        <f t="shared" si="120"/>
        <v>0</v>
      </c>
      <c r="P112" s="232">
        <f t="shared" si="120"/>
        <v>0</v>
      </c>
      <c r="Q112" s="232">
        <f t="shared" si="120"/>
        <v>1</v>
      </c>
      <c r="R112" s="232">
        <f t="shared" si="120"/>
        <v>1</v>
      </c>
      <c r="S112" s="232">
        <f t="shared" si="120"/>
        <v>0</v>
      </c>
      <c r="T112" s="232">
        <f t="shared" si="120"/>
        <v>2</v>
      </c>
      <c r="U112" s="232">
        <f t="shared" si="120"/>
        <v>0</v>
      </c>
      <c r="V112" s="232">
        <f t="shared" si="120"/>
        <v>0</v>
      </c>
      <c r="W112" s="232">
        <f t="shared" si="120"/>
        <v>0</v>
      </c>
      <c r="X112" s="232">
        <f t="shared" si="120"/>
        <v>1</v>
      </c>
      <c r="Y112" s="232">
        <f>SUM(U112:X112)</f>
        <v>1</v>
      </c>
      <c r="Z112" s="232">
        <f t="shared" ref="Z112:AC112" si="121">SUM(Z103:Z111)</f>
        <v>0</v>
      </c>
      <c r="AA112" s="232">
        <f t="shared" si="121"/>
        <v>0</v>
      </c>
      <c r="AB112" s="232">
        <f t="shared" si="121"/>
        <v>1</v>
      </c>
      <c r="AC112" s="232">
        <f t="shared" si="121"/>
        <v>0</v>
      </c>
      <c r="AD112" s="232">
        <f>SUM(Z112:AC112)</f>
        <v>1</v>
      </c>
      <c r="AE112" s="79">
        <f>SUM(J112,O112,T112,Y112,AD112)</f>
        <v>4</v>
      </c>
    </row>
    <row r="113" spans="2:31" x14ac:dyDescent="0.25">
      <c r="B113" s="70" t="s">
        <v>8</v>
      </c>
      <c r="C113" s="144" t="s">
        <v>24</v>
      </c>
      <c r="D113" s="146">
        <f>E113*34</f>
        <v>136</v>
      </c>
      <c r="E113" s="146">
        <v>4</v>
      </c>
      <c r="F113" s="109"/>
      <c r="G113" s="104"/>
      <c r="H113" s="104"/>
      <c r="I113" s="296">
        <v>1</v>
      </c>
      <c r="J113" s="102">
        <f>SUM(F113:I113)</f>
        <v>1</v>
      </c>
      <c r="K113" s="107"/>
      <c r="L113" s="106"/>
      <c r="M113" s="184"/>
      <c r="N113" s="106"/>
      <c r="O113" s="102">
        <f>SUM(K113:N113)</f>
        <v>0</v>
      </c>
      <c r="P113" s="107"/>
      <c r="Q113" s="106"/>
      <c r="R113" s="106"/>
      <c r="S113" s="296">
        <v>1</v>
      </c>
      <c r="T113" s="102">
        <f>SUM(P113:S113)</f>
        <v>1</v>
      </c>
      <c r="U113" s="107"/>
      <c r="V113" s="106"/>
      <c r="W113" s="184"/>
      <c r="X113" s="113"/>
      <c r="Y113" s="70">
        <f>SUM(U113:X113)</f>
        <v>0</v>
      </c>
      <c r="Z113" s="107"/>
      <c r="AA113" s="106"/>
      <c r="AB113" s="358">
        <v>1</v>
      </c>
      <c r="AC113" s="296">
        <v>1</v>
      </c>
      <c r="AD113" s="7">
        <f>SUM(Z113:AC113)</f>
        <v>2</v>
      </c>
      <c r="AE113" s="31">
        <f>SUM(J113,O113,T113,Y113,AD113)</f>
        <v>4</v>
      </c>
    </row>
    <row r="114" spans="2:31" x14ac:dyDescent="0.25">
      <c r="B114" s="62" t="s">
        <v>20</v>
      </c>
      <c r="C114" s="133" t="s">
        <v>24</v>
      </c>
      <c r="D114" s="134">
        <f t="shared" ref="D114:D127" si="122">E114*34</f>
        <v>68</v>
      </c>
      <c r="E114" s="134">
        <v>2</v>
      </c>
      <c r="F114" s="110"/>
      <c r="G114" s="97"/>
      <c r="H114" s="97"/>
      <c r="I114" s="97"/>
      <c r="J114" s="96">
        <f t="shared" ref="J114:J128" si="123">SUM(F114:I114)</f>
        <v>0</v>
      </c>
      <c r="K114" s="108"/>
      <c r="L114" s="98"/>
      <c r="M114" s="98"/>
      <c r="N114" s="98"/>
      <c r="O114" s="96">
        <f t="shared" ref="O114:O128" si="124">SUM(K114:N114)</f>
        <v>0</v>
      </c>
      <c r="P114" s="108"/>
      <c r="Q114" s="98"/>
      <c r="R114" s="98"/>
      <c r="S114" s="98"/>
      <c r="T114" s="96">
        <f t="shared" ref="T114:T128" si="125">SUM(P114:S114)</f>
        <v>0</v>
      </c>
      <c r="U114" s="108"/>
      <c r="V114" s="98"/>
      <c r="W114" s="114"/>
      <c r="X114" s="98"/>
      <c r="Y114" s="96">
        <f t="shared" ref="Y114:Y128" si="126">SUM(U114:X114)</f>
        <v>0</v>
      </c>
      <c r="Z114" s="108"/>
      <c r="AA114" s="98"/>
      <c r="AB114" s="288">
        <v>1</v>
      </c>
      <c r="AC114" s="98"/>
      <c r="AD114" s="52">
        <f t="shared" ref="AD114:AD128" si="127">SUM(Z114:AC114)</f>
        <v>1</v>
      </c>
      <c r="AE114" s="31">
        <f>SUM(J114,O114,T114,Y114,AD114)</f>
        <v>1</v>
      </c>
    </row>
    <row r="115" spans="2:31" x14ac:dyDescent="0.25">
      <c r="B115" s="62" t="s">
        <v>10</v>
      </c>
      <c r="C115" s="133" t="s">
        <v>24</v>
      </c>
      <c r="D115" s="134">
        <f t="shared" si="122"/>
        <v>102</v>
      </c>
      <c r="E115" s="134">
        <v>3</v>
      </c>
      <c r="F115" s="108"/>
      <c r="G115" s="98"/>
      <c r="H115" s="98"/>
      <c r="I115" s="114"/>
      <c r="J115" s="96">
        <f t="shared" si="123"/>
        <v>0</v>
      </c>
      <c r="K115" s="108"/>
      <c r="L115" s="98"/>
      <c r="M115" s="98"/>
      <c r="N115" s="114"/>
      <c r="O115" s="96">
        <f t="shared" si="124"/>
        <v>0</v>
      </c>
      <c r="P115" s="108"/>
      <c r="Q115" s="98"/>
      <c r="R115" s="114"/>
      <c r="S115" s="98"/>
      <c r="T115" s="96">
        <f t="shared" si="125"/>
        <v>0</v>
      </c>
      <c r="U115" s="108"/>
      <c r="V115" s="98"/>
      <c r="W115" s="115"/>
      <c r="X115" s="98"/>
      <c r="Y115" s="96">
        <f t="shared" si="126"/>
        <v>0</v>
      </c>
      <c r="Z115" s="108"/>
      <c r="AA115" s="98"/>
      <c r="AB115" s="115"/>
      <c r="AC115" s="98"/>
      <c r="AD115" s="52">
        <f t="shared" si="127"/>
        <v>0</v>
      </c>
      <c r="AE115" s="31">
        <f t="shared" ref="AE115:AE128" si="128">SUM(J115,O115,T115,Y115,AD115)</f>
        <v>0</v>
      </c>
    </row>
    <row r="116" spans="2:31" x14ac:dyDescent="0.25">
      <c r="B116" s="62" t="s">
        <v>54</v>
      </c>
      <c r="C116" s="133" t="s">
        <v>24</v>
      </c>
      <c r="D116" s="134">
        <v>34</v>
      </c>
      <c r="E116" s="134">
        <v>1</v>
      </c>
      <c r="F116" s="108"/>
      <c r="G116" s="98"/>
      <c r="H116" s="98"/>
      <c r="I116" s="114"/>
      <c r="J116" s="96">
        <f t="shared" si="123"/>
        <v>0</v>
      </c>
      <c r="K116" s="108"/>
      <c r="L116" s="285">
        <v>1</v>
      </c>
      <c r="M116" s="98"/>
      <c r="N116" s="114"/>
      <c r="O116" s="96">
        <f t="shared" si="124"/>
        <v>1</v>
      </c>
      <c r="P116" s="108"/>
      <c r="Q116" s="98"/>
      <c r="R116" s="114"/>
      <c r="S116" s="98"/>
      <c r="T116" s="96">
        <f t="shared" ref="T116" si="129">SUM(P116:S116)</f>
        <v>0</v>
      </c>
      <c r="U116" s="108"/>
      <c r="V116" s="98"/>
      <c r="W116" s="302">
        <v>1</v>
      </c>
      <c r="X116" s="285">
        <v>1</v>
      </c>
      <c r="Y116" s="96">
        <f t="shared" ref="Y116" si="130">SUM(U116:X116)</f>
        <v>2</v>
      </c>
      <c r="Z116" s="108"/>
      <c r="AA116" s="98"/>
      <c r="AB116" s="302">
        <v>1</v>
      </c>
      <c r="AC116" s="360" t="s">
        <v>82</v>
      </c>
      <c r="AD116" s="52">
        <f t="shared" si="127"/>
        <v>1</v>
      </c>
      <c r="AE116" s="31">
        <f t="shared" si="128"/>
        <v>4</v>
      </c>
    </row>
    <row r="117" spans="2:31" x14ac:dyDescent="0.25">
      <c r="B117" s="62" t="s">
        <v>34</v>
      </c>
      <c r="C117" s="133" t="s">
        <v>24</v>
      </c>
      <c r="D117" s="134">
        <f t="shared" si="122"/>
        <v>102</v>
      </c>
      <c r="E117" s="134">
        <v>3</v>
      </c>
      <c r="F117" s="108"/>
      <c r="G117" s="285">
        <v>1</v>
      </c>
      <c r="H117" s="98"/>
      <c r="I117" s="98"/>
      <c r="J117" s="96">
        <f t="shared" si="123"/>
        <v>1</v>
      </c>
      <c r="K117" s="108"/>
      <c r="L117" s="98"/>
      <c r="M117" s="288">
        <v>1</v>
      </c>
      <c r="N117" s="98"/>
      <c r="O117" s="96">
        <f t="shared" si="124"/>
        <v>1</v>
      </c>
      <c r="P117" s="293">
        <v>1</v>
      </c>
      <c r="Q117" s="98"/>
      <c r="R117" s="98"/>
      <c r="S117" s="98"/>
      <c r="T117" s="96">
        <f t="shared" si="125"/>
        <v>1</v>
      </c>
      <c r="U117" s="108"/>
      <c r="V117" s="98"/>
      <c r="W117" s="303">
        <v>1</v>
      </c>
      <c r="X117" s="98"/>
      <c r="Y117" s="96">
        <f t="shared" si="126"/>
        <v>1</v>
      </c>
      <c r="Z117" s="108"/>
      <c r="AA117" s="285">
        <v>1</v>
      </c>
      <c r="AB117" s="116"/>
      <c r="AC117" s="361"/>
      <c r="AD117" s="52">
        <f t="shared" si="127"/>
        <v>1</v>
      </c>
      <c r="AE117" s="31">
        <f t="shared" si="128"/>
        <v>5</v>
      </c>
    </row>
    <row r="118" spans="2:31" x14ac:dyDescent="0.25">
      <c r="B118" s="62" t="s">
        <v>35</v>
      </c>
      <c r="C118" s="133" t="s">
        <v>24</v>
      </c>
      <c r="D118" s="134">
        <f t="shared" si="122"/>
        <v>68</v>
      </c>
      <c r="E118" s="134">
        <v>2</v>
      </c>
      <c r="F118" s="108"/>
      <c r="G118" s="98"/>
      <c r="H118" s="285">
        <v>1</v>
      </c>
      <c r="I118" s="98"/>
      <c r="J118" s="96">
        <f t="shared" si="123"/>
        <v>1</v>
      </c>
      <c r="K118" s="108"/>
      <c r="L118" s="114"/>
      <c r="M118" s="98"/>
      <c r="N118" s="98"/>
      <c r="O118" s="96">
        <f t="shared" si="124"/>
        <v>0</v>
      </c>
      <c r="P118" s="108"/>
      <c r="Q118" s="285">
        <v>1</v>
      </c>
      <c r="R118" s="98"/>
      <c r="S118" s="114"/>
      <c r="T118" s="96">
        <f t="shared" si="125"/>
        <v>1</v>
      </c>
      <c r="U118" s="108"/>
      <c r="V118" s="98"/>
      <c r="W118" s="98"/>
      <c r="X118" s="98"/>
      <c r="Y118" s="96">
        <f t="shared" si="126"/>
        <v>0</v>
      </c>
      <c r="Z118" s="108"/>
      <c r="AA118" s="98"/>
      <c r="AB118" s="285">
        <v>1</v>
      </c>
      <c r="AC118" s="362"/>
      <c r="AD118" s="52">
        <f t="shared" si="127"/>
        <v>1</v>
      </c>
      <c r="AE118" s="31">
        <f t="shared" si="128"/>
        <v>3</v>
      </c>
    </row>
    <row r="119" spans="2:31" x14ac:dyDescent="0.25">
      <c r="B119" s="62" t="s">
        <v>70</v>
      </c>
      <c r="C119" s="133" t="s">
        <v>24</v>
      </c>
      <c r="D119" s="134">
        <f t="shared" si="122"/>
        <v>34</v>
      </c>
      <c r="E119" s="134">
        <v>1</v>
      </c>
      <c r="F119" s="108"/>
      <c r="G119" s="98"/>
      <c r="H119" s="98"/>
      <c r="I119" s="98"/>
      <c r="J119" s="96">
        <f t="shared" si="123"/>
        <v>0</v>
      </c>
      <c r="K119" s="108"/>
      <c r="L119" s="98"/>
      <c r="M119" s="98"/>
      <c r="N119" s="98"/>
      <c r="O119" s="96">
        <f t="shared" si="124"/>
        <v>0</v>
      </c>
      <c r="P119" s="108"/>
      <c r="Q119" s="285">
        <v>1</v>
      </c>
      <c r="R119" s="98"/>
      <c r="S119" s="98"/>
      <c r="T119" s="96">
        <f t="shared" si="125"/>
        <v>1</v>
      </c>
      <c r="U119" s="108"/>
      <c r="V119" s="98"/>
      <c r="W119" s="285">
        <v>1</v>
      </c>
      <c r="X119" s="98"/>
      <c r="Y119" s="96">
        <f t="shared" si="126"/>
        <v>1</v>
      </c>
      <c r="Z119" s="108"/>
      <c r="AA119" s="98"/>
      <c r="AB119" s="98"/>
      <c r="AC119" s="98"/>
      <c r="AD119" s="52">
        <f t="shared" si="127"/>
        <v>0</v>
      </c>
      <c r="AE119" s="31">
        <f t="shared" si="128"/>
        <v>2</v>
      </c>
    </row>
    <row r="120" spans="2:31" x14ac:dyDescent="0.25">
      <c r="B120" s="62" t="s">
        <v>21</v>
      </c>
      <c r="C120" s="133" t="s">
        <v>24</v>
      </c>
      <c r="D120" s="134">
        <f t="shared" si="122"/>
        <v>68</v>
      </c>
      <c r="E120" s="134">
        <v>2</v>
      </c>
      <c r="F120" s="108"/>
      <c r="G120" s="98"/>
      <c r="H120" s="98"/>
      <c r="I120" s="98"/>
      <c r="J120" s="96">
        <f t="shared" si="123"/>
        <v>0</v>
      </c>
      <c r="K120" s="202"/>
      <c r="L120" s="98"/>
      <c r="M120" s="98"/>
      <c r="N120" s="98"/>
      <c r="O120" s="96">
        <f t="shared" si="124"/>
        <v>0</v>
      </c>
      <c r="P120" s="108"/>
      <c r="Q120" s="98"/>
      <c r="R120" s="114"/>
      <c r="S120" s="98"/>
      <c r="T120" s="96">
        <f t="shared" si="125"/>
        <v>0</v>
      </c>
      <c r="U120" s="108"/>
      <c r="V120" s="98"/>
      <c r="W120" s="98"/>
      <c r="X120" s="115"/>
      <c r="Y120" s="96">
        <f t="shared" si="126"/>
        <v>0</v>
      </c>
      <c r="Z120" s="108"/>
      <c r="AA120" s="98"/>
      <c r="AB120" s="98"/>
      <c r="AC120" s="115"/>
      <c r="AD120" s="52">
        <f t="shared" si="127"/>
        <v>0</v>
      </c>
      <c r="AE120" s="31">
        <f t="shared" si="128"/>
        <v>0</v>
      </c>
    </row>
    <row r="121" spans="2:31" x14ac:dyDescent="0.25">
      <c r="B121" s="62" t="s">
        <v>22</v>
      </c>
      <c r="C121" s="133" t="s">
        <v>24</v>
      </c>
      <c r="D121" s="134">
        <f t="shared" si="122"/>
        <v>34</v>
      </c>
      <c r="E121" s="134">
        <v>1</v>
      </c>
      <c r="F121" s="108"/>
      <c r="G121" s="98"/>
      <c r="H121" s="98"/>
      <c r="I121" s="98"/>
      <c r="J121" s="96">
        <f t="shared" si="123"/>
        <v>0</v>
      </c>
      <c r="K121" s="108"/>
      <c r="L121" s="98"/>
      <c r="M121" s="114"/>
      <c r="N121" s="98"/>
      <c r="O121" s="96">
        <f t="shared" si="124"/>
        <v>0</v>
      </c>
      <c r="P121" s="108"/>
      <c r="Q121" s="98"/>
      <c r="R121" s="98"/>
      <c r="S121" s="98"/>
      <c r="T121" s="96">
        <f t="shared" si="125"/>
        <v>0</v>
      </c>
      <c r="U121" s="108"/>
      <c r="V121" s="98"/>
      <c r="W121" s="98"/>
      <c r="X121" s="116"/>
      <c r="Y121" s="96">
        <f t="shared" si="126"/>
        <v>0</v>
      </c>
      <c r="Z121" s="108"/>
      <c r="AA121" s="98"/>
      <c r="AB121" s="98"/>
      <c r="AC121" s="116"/>
      <c r="AD121" s="52">
        <f t="shared" si="127"/>
        <v>0</v>
      </c>
      <c r="AE121" s="31">
        <f t="shared" si="128"/>
        <v>0</v>
      </c>
    </row>
    <row r="122" spans="2:31" x14ac:dyDescent="0.25">
      <c r="B122" s="62" t="s">
        <v>23</v>
      </c>
      <c r="C122" s="133" t="s">
        <v>24</v>
      </c>
      <c r="D122" s="134">
        <f t="shared" si="122"/>
        <v>68</v>
      </c>
      <c r="E122" s="134">
        <v>2</v>
      </c>
      <c r="F122" s="108"/>
      <c r="G122" s="114"/>
      <c r="H122" s="98"/>
      <c r="I122" s="98"/>
      <c r="J122" s="96">
        <f t="shared" si="123"/>
        <v>0</v>
      </c>
      <c r="K122" s="202"/>
      <c r="L122" s="98"/>
      <c r="M122" s="98"/>
      <c r="N122" s="98"/>
      <c r="O122" s="96">
        <f t="shared" si="124"/>
        <v>0</v>
      </c>
      <c r="P122" s="108"/>
      <c r="Q122" s="98"/>
      <c r="R122" s="98"/>
      <c r="S122" s="98"/>
      <c r="T122" s="96">
        <f t="shared" si="125"/>
        <v>0</v>
      </c>
      <c r="U122" s="108"/>
      <c r="V122" s="98"/>
      <c r="W122" s="98"/>
      <c r="X122" s="116"/>
      <c r="Y122" s="96">
        <f t="shared" si="126"/>
        <v>0</v>
      </c>
      <c r="Z122" s="108"/>
      <c r="AA122" s="98"/>
      <c r="AB122" s="98"/>
      <c r="AC122" s="116"/>
      <c r="AD122" s="52">
        <f t="shared" si="127"/>
        <v>0</v>
      </c>
      <c r="AE122" s="31">
        <f t="shared" si="128"/>
        <v>0</v>
      </c>
    </row>
    <row r="123" spans="2:31" x14ac:dyDescent="0.25">
      <c r="B123" s="62" t="s">
        <v>26</v>
      </c>
      <c r="C123" s="133" t="s">
        <v>24</v>
      </c>
      <c r="D123" s="134">
        <f t="shared" si="122"/>
        <v>34</v>
      </c>
      <c r="E123" s="134">
        <v>1</v>
      </c>
      <c r="F123" s="108"/>
      <c r="G123" s="98"/>
      <c r="H123" s="98"/>
      <c r="I123" s="285">
        <v>0.5</v>
      </c>
      <c r="J123" s="96">
        <f t="shared" si="123"/>
        <v>0.5</v>
      </c>
      <c r="K123" s="108"/>
      <c r="L123" s="98"/>
      <c r="M123" s="98"/>
      <c r="N123" s="98"/>
      <c r="O123" s="96">
        <f t="shared" si="124"/>
        <v>0</v>
      </c>
      <c r="P123" s="293">
        <v>0.5</v>
      </c>
      <c r="Q123" s="98"/>
      <c r="R123" s="98"/>
      <c r="S123" s="285">
        <v>0.5</v>
      </c>
      <c r="T123" s="96">
        <f t="shared" si="125"/>
        <v>1</v>
      </c>
      <c r="U123" s="108"/>
      <c r="V123" s="98"/>
      <c r="W123" s="98"/>
      <c r="X123" s="116"/>
      <c r="Y123" s="96">
        <f t="shared" si="126"/>
        <v>0</v>
      </c>
      <c r="Z123" s="108"/>
      <c r="AA123" s="285">
        <v>0.5</v>
      </c>
      <c r="AB123" s="98"/>
      <c r="AC123" s="116"/>
      <c r="AD123" s="52">
        <f t="shared" si="127"/>
        <v>0.5</v>
      </c>
      <c r="AE123" s="31">
        <f t="shared" si="128"/>
        <v>2</v>
      </c>
    </row>
    <row r="124" spans="2:31" s="11" customFormat="1" x14ac:dyDescent="0.25">
      <c r="B124" s="62" t="s">
        <v>25</v>
      </c>
      <c r="C124" s="133" t="s">
        <v>24</v>
      </c>
      <c r="D124" s="134">
        <f t="shared" si="122"/>
        <v>68</v>
      </c>
      <c r="E124" s="134">
        <v>2</v>
      </c>
      <c r="F124" s="108"/>
      <c r="G124" s="98"/>
      <c r="H124" s="114"/>
      <c r="I124" s="98"/>
      <c r="J124" s="96">
        <f t="shared" si="123"/>
        <v>0</v>
      </c>
      <c r="K124" s="108"/>
      <c r="L124" s="114"/>
      <c r="M124" s="98"/>
      <c r="N124" s="98"/>
      <c r="O124" s="96">
        <f t="shared" si="124"/>
        <v>0</v>
      </c>
      <c r="P124" s="108"/>
      <c r="Q124" s="98"/>
      <c r="R124" s="98"/>
      <c r="S124" s="98"/>
      <c r="T124" s="96">
        <f t="shared" si="125"/>
        <v>0</v>
      </c>
      <c r="U124" s="299">
        <v>1</v>
      </c>
      <c r="V124" s="98"/>
      <c r="W124" s="98"/>
      <c r="X124" s="116"/>
      <c r="Y124" s="96">
        <f t="shared" si="126"/>
        <v>1</v>
      </c>
      <c r="Z124" s="202"/>
      <c r="AA124" s="98"/>
      <c r="AB124" s="98"/>
      <c r="AC124" s="116"/>
      <c r="AD124" s="52">
        <f t="shared" si="127"/>
        <v>0</v>
      </c>
      <c r="AE124" s="31">
        <f>SUM(J124,O124,T124,Y124,AD124)</f>
        <v>1</v>
      </c>
    </row>
    <row r="125" spans="2:31" s="11" customFormat="1" x14ac:dyDescent="0.25">
      <c r="B125" s="62" t="s">
        <v>31</v>
      </c>
      <c r="C125" s="133" t="s">
        <v>24</v>
      </c>
      <c r="D125" s="134">
        <f t="shared" si="122"/>
        <v>34</v>
      </c>
      <c r="E125" s="134">
        <v>1</v>
      </c>
      <c r="F125" s="108"/>
      <c r="G125" s="98"/>
      <c r="H125" s="98"/>
      <c r="I125" s="98"/>
      <c r="J125" s="96">
        <f t="shared" si="123"/>
        <v>0</v>
      </c>
      <c r="K125" s="108"/>
      <c r="L125" s="98"/>
      <c r="M125" s="98"/>
      <c r="N125" s="98"/>
      <c r="O125" s="96">
        <f t="shared" si="124"/>
        <v>0</v>
      </c>
      <c r="P125" s="108"/>
      <c r="Q125" s="98"/>
      <c r="R125" s="98"/>
      <c r="S125" s="98"/>
      <c r="T125" s="96">
        <f t="shared" si="125"/>
        <v>0</v>
      </c>
      <c r="U125" s="108"/>
      <c r="V125" s="98"/>
      <c r="W125" s="98"/>
      <c r="X125" s="98"/>
      <c r="Y125" s="96">
        <f t="shared" si="126"/>
        <v>0</v>
      </c>
      <c r="Z125" s="108"/>
      <c r="AA125" s="98"/>
      <c r="AB125" s="98"/>
      <c r="AC125" s="98"/>
      <c r="AD125" s="52">
        <f t="shared" si="127"/>
        <v>0</v>
      </c>
      <c r="AE125" s="31">
        <f t="shared" si="128"/>
        <v>0</v>
      </c>
    </row>
    <row r="126" spans="2:31" s="11" customFormat="1" x14ac:dyDescent="0.25">
      <c r="B126" s="62" t="s">
        <v>13</v>
      </c>
      <c r="C126" s="133" t="s">
        <v>24</v>
      </c>
      <c r="D126" s="134">
        <f t="shared" si="122"/>
        <v>34</v>
      </c>
      <c r="E126" s="134">
        <v>1</v>
      </c>
      <c r="F126" s="108"/>
      <c r="G126" s="98"/>
      <c r="H126" s="98"/>
      <c r="I126" s="98"/>
      <c r="J126" s="96">
        <f t="shared" si="123"/>
        <v>0</v>
      </c>
      <c r="K126" s="108"/>
      <c r="L126" s="98"/>
      <c r="M126" s="98"/>
      <c r="N126" s="98"/>
      <c r="O126" s="96">
        <f t="shared" si="124"/>
        <v>0</v>
      </c>
      <c r="P126" s="108"/>
      <c r="Q126" s="98"/>
      <c r="R126" s="98"/>
      <c r="S126" s="98"/>
      <c r="T126" s="96">
        <f t="shared" si="125"/>
        <v>0</v>
      </c>
      <c r="U126" s="108"/>
      <c r="V126" s="98"/>
      <c r="W126" s="114"/>
      <c r="X126" s="98"/>
      <c r="Y126" s="96">
        <f t="shared" si="126"/>
        <v>0</v>
      </c>
      <c r="Z126" s="108"/>
      <c r="AA126" s="98"/>
      <c r="AB126" s="114"/>
      <c r="AC126" s="98"/>
      <c r="AD126" s="52">
        <f t="shared" si="127"/>
        <v>0</v>
      </c>
      <c r="AE126" s="31">
        <f t="shared" si="128"/>
        <v>0</v>
      </c>
    </row>
    <row r="127" spans="2:31" s="11" customFormat="1" x14ac:dyDescent="0.25">
      <c r="B127" s="62" t="s">
        <v>57</v>
      </c>
      <c r="C127" s="133" t="s">
        <v>24</v>
      </c>
      <c r="D127" s="134">
        <f t="shared" si="122"/>
        <v>68</v>
      </c>
      <c r="E127" s="134">
        <v>2</v>
      </c>
      <c r="F127" s="108"/>
      <c r="G127" s="98"/>
      <c r="H127" s="98"/>
      <c r="I127" s="98"/>
      <c r="J127" s="96">
        <f t="shared" si="123"/>
        <v>0</v>
      </c>
      <c r="K127" s="108"/>
      <c r="L127" s="98"/>
      <c r="M127" s="98"/>
      <c r="N127" s="98"/>
      <c r="O127" s="96">
        <f t="shared" si="124"/>
        <v>0</v>
      </c>
      <c r="P127" s="108"/>
      <c r="Q127" s="98"/>
      <c r="R127" s="98"/>
      <c r="S127" s="98"/>
      <c r="T127" s="96">
        <f t="shared" si="125"/>
        <v>0</v>
      </c>
      <c r="U127" s="108"/>
      <c r="V127" s="98"/>
      <c r="W127" s="114"/>
      <c r="X127" s="98"/>
      <c r="Y127" s="96">
        <f t="shared" si="126"/>
        <v>0</v>
      </c>
      <c r="Z127" s="108"/>
      <c r="AA127" s="98"/>
      <c r="AB127" s="114"/>
      <c r="AC127" s="98"/>
      <c r="AD127" s="52">
        <f t="shared" si="127"/>
        <v>0</v>
      </c>
      <c r="AE127" s="31">
        <f t="shared" si="128"/>
        <v>0</v>
      </c>
    </row>
    <row r="128" spans="2:31" s="11" customFormat="1" ht="15.75" thickBot="1" x14ac:dyDescent="0.3">
      <c r="B128" s="69" t="s">
        <v>15</v>
      </c>
      <c r="C128" s="140" t="s">
        <v>24</v>
      </c>
      <c r="D128" s="142">
        <v>68</v>
      </c>
      <c r="E128" s="142">
        <v>2</v>
      </c>
      <c r="F128" s="233"/>
      <c r="G128" s="234"/>
      <c r="H128" s="234"/>
      <c r="I128" s="234"/>
      <c r="J128" s="235">
        <f t="shared" si="123"/>
        <v>0</v>
      </c>
      <c r="K128" s="233"/>
      <c r="L128" s="234"/>
      <c r="M128" s="234"/>
      <c r="N128" s="234"/>
      <c r="O128" s="235">
        <f t="shared" si="124"/>
        <v>0</v>
      </c>
      <c r="P128" s="233"/>
      <c r="Q128" s="234"/>
      <c r="R128" s="234"/>
      <c r="S128" s="234"/>
      <c r="T128" s="235">
        <f t="shared" si="125"/>
        <v>0</v>
      </c>
      <c r="U128" s="233"/>
      <c r="V128" s="234"/>
      <c r="W128" s="234"/>
      <c r="X128" s="234"/>
      <c r="Y128" s="235">
        <f t="shared" si="126"/>
        <v>0</v>
      </c>
      <c r="Z128" s="233"/>
      <c r="AA128" s="234"/>
      <c r="AB128" s="234"/>
      <c r="AC128" s="234"/>
      <c r="AD128" s="112">
        <f t="shared" si="127"/>
        <v>0</v>
      </c>
      <c r="AE128" s="31">
        <f t="shared" si="128"/>
        <v>0</v>
      </c>
    </row>
    <row r="129" spans="2:31" s="11" customFormat="1" ht="15.75" thickBot="1" x14ac:dyDescent="0.3">
      <c r="B129" s="180" t="s">
        <v>7</v>
      </c>
      <c r="C129" s="180"/>
      <c r="D129" s="156">
        <f>SUM(D113:D128)</f>
        <v>1020</v>
      </c>
      <c r="E129" s="156">
        <f t="shared" ref="E129:AE129" si="131">SUM(E113:E128)</f>
        <v>30</v>
      </c>
      <c r="F129" s="156">
        <f t="shared" si="131"/>
        <v>0</v>
      </c>
      <c r="G129" s="156">
        <f t="shared" si="131"/>
        <v>1</v>
      </c>
      <c r="H129" s="156">
        <f t="shared" si="131"/>
        <v>1</v>
      </c>
      <c r="I129" s="156">
        <f t="shared" si="131"/>
        <v>1.5</v>
      </c>
      <c r="J129" s="156">
        <f t="shared" si="131"/>
        <v>3.5</v>
      </c>
      <c r="K129" s="156">
        <f t="shared" si="131"/>
        <v>0</v>
      </c>
      <c r="L129" s="156">
        <f t="shared" si="131"/>
        <v>1</v>
      </c>
      <c r="M129" s="156">
        <f t="shared" si="131"/>
        <v>1</v>
      </c>
      <c r="N129" s="156">
        <f t="shared" si="131"/>
        <v>0</v>
      </c>
      <c r="O129" s="156">
        <f t="shared" si="131"/>
        <v>2</v>
      </c>
      <c r="P129" s="156">
        <f t="shared" si="131"/>
        <v>1.5</v>
      </c>
      <c r="Q129" s="156">
        <f t="shared" si="131"/>
        <v>2</v>
      </c>
      <c r="R129" s="156">
        <f t="shared" si="131"/>
        <v>0</v>
      </c>
      <c r="S129" s="156">
        <f t="shared" si="131"/>
        <v>1.5</v>
      </c>
      <c r="T129" s="156">
        <f t="shared" si="131"/>
        <v>5</v>
      </c>
      <c r="U129" s="156">
        <f t="shared" si="131"/>
        <v>1</v>
      </c>
      <c r="V129" s="156">
        <f t="shared" si="131"/>
        <v>0</v>
      </c>
      <c r="W129" s="156">
        <f t="shared" si="131"/>
        <v>3</v>
      </c>
      <c r="X129" s="156">
        <f t="shared" si="131"/>
        <v>1</v>
      </c>
      <c r="Y129" s="156">
        <f t="shared" si="131"/>
        <v>5</v>
      </c>
      <c r="Z129" s="156">
        <f t="shared" ref="Z129:AD129" si="132">SUM(Z113:Z128)</f>
        <v>0</v>
      </c>
      <c r="AA129" s="156">
        <f t="shared" si="132"/>
        <v>1.5</v>
      </c>
      <c r="AB129" s="156">
        <f t="shared" si="132"/>
        <v>4</v>
      </c>
      <c r="AC129" s="156">
        <f t="shared" si="132"/>
        <v>1</v>
      </c>
      <c r="AD129" s="44">
        <f t="shared" si="132"/>
        <v>6.5</v>
      </c>
      <c r="AE129" s="44">
        <f t="shared" si="131"/>
        <v>22</v>
      </c>
    </row>
    <row r="130" spans="2:31" s="11" customFormat="1" x14ac:dyDescent="0.25">
      <c r="B130" s="70" t="s">
        <v>8</v>
      </c>
      <c r="C130" s="197" t="s">
        <v>27</v>
      </c>
      <c r="D130" s="159">
        <f>E130*34</f>
        <v>102</v>
      </c>
      <c r="E130" s="159">
        <v>3</v>
      </c>
      <c r="F130" s="107"/>
      <c r="G130" s="184"/>
      <c r="H130" s="296">
        <v>1</v>
      </c>
      <c r="I130" s="296">
        <v>1</v>
      </c>
      <c r="J130" s="210">
        <f>SUM(F130:I130)</f>
        <v>2</v>
      </c>
      <c r="K130" s="107"/>
      <c r="L130" s="106"/>
      <c r="M130" s="106"/>
      <c r="N130" s="106"/>
      <c r="O130" s="210">
        <f>SUM(K130:N130)</f>
        <v>0</v>
      </c>
      <c r="P130" s="289">
        <v>1</v>
      </c>
      <c r="Q130" s="161"/>
      <c r="R130" s="160"/>
      <c r="S130" s="160"/>
      <c r="T130" s="210">
        <f>SUM(P130:S130)</f>
        <v>1</v>
      </c>
      <c r="U130" s="107"/>
      <c r="V130" s="296">
        <v>1</v>
      </c>
      <c r="W130" s="184"/>
      <c r="X130" s="106"/>
      <c r="Y130" s="210">
        <f>SUM(U130:X130)</f>
        <v>1</v>
      </c>
      <c r="Z130" s="107"/>
      <c r="AA130" s="296">
        <v>1</v>
      </c>
      <c r="AB130" s="358">
        <v>1</v>
      </c>
      <c r="AC130" s="106"/>
      <c r="AD130" s="304">
        <f>SUM(Z130:AC130)</f>
        <v>2</v>
      </c>
      <c r="AE130" s="31">
        <f>SUM(J130,O130,T130,Y130,AD130)</f>
        <v>6</v>
      </c>
    </row>
    <row r="131" spans="2:31" s="11" customFormat="1" x14ac:dyDescent="0.25">
      <c r="B131" s="62" t="s">
        <v>20</v>
      </c>
      <c r="C131" s="133" t="s">
        <v>27</v>
      </c>
      <c r="D131" s="134">
        <f t="shared" ref="D131:D147" si="133">E131*34</f>
        <v>68</v>
      </c>
      <c r="E131" s="134">
        <v>2</v>
      </c>
      <c r="F131" s="108"/>
      <c r="G131" s="98"/>
      <c r="H131" s="98"/>
      <c r="I131" s="98"/>
      <c r="J131" s="212">
        <f t="shared" ref="J131:J147" si="134">SUM(F131:I131)</f>
        <v>0</v>
      </c>
      <c r="K131" s="202"/>
      <c r="L131" s="98"/>
      <c r="M131" s="98"/>
      <c r="N131" s="98"/>
      <c r="O131" s="212">
        <f t="shared" ref="O131:O147" si="135">SUM(K131:N131)</f>
        <v>0</v>
      </c>
      <c r="P131" s="105"/>
      <c r="Q131" s="98"/>
      <c r="R131" s="98"/>
      <c r="S131" s="98"/>
      <c r="T131" s="212">
        <f t="shared" ref="T131:T147" si="136">SUM(P131:S131)</f>
        <v>0</v>
      </c>
      <c r="U131" s="108"/>
      <c r="V131" s="98"/>
      <c r="W131" s="98"/>
      <c r="X131" s="114"/>
      <c r="Y131" s="212">
        <f t="shared" ref="Y131:Y147" si="137">SUM(U131:X131)</f>
        <v>0</v>
      </c>
      <c r="Z131" s="108"/>
      <c r="AA131" s="98"/>
      <c r="AB131" s="285">
        <v>1</v>
      </c>
      <c r="AC131" s="114"/>
      <c r="AD131" s="305">
        <f t="shared" ref="AD131:AD136" si="138">SUM(Z131:AC131)</f>
        <v>1</v>
      </c>
      <c r="AE131" s="31">
        <f t="shared" ref="AE131:AE147" si="139">SUM(J131,O131,T131,Y131,AD131)</f>
        <v>1</v>
      </c>
    </row>
    <row r="132" spans="2:31" s="11" customFormat="1" x14ac:dyDescent="0.25">
      <c r="B132" s="62" t="s">
        <v>55</v>
      </c>
      <c r="C132" s="133" t="s">
        <v>27</v>
      </c>
      <c r="D132" s="134">
        <f t="shared" si="133"/>
        <v>102</v>
      </c>
      <c r="E132" s="134">
        <v>3</v>
      </c>
      <c r="F132" s="108"/>
      <c r="G132" s="98"/>
      <c r="H132" s="114"/>
      <c r="I132" s="98"/>
      <c r="J132" s="212">
        <f t="shared" si="134"/>
        <v>0</v>
      </c>
      <c r="K132" s="108"/>
      <c r="L132" s="114"/>
      <c r="M132" s="98"/>
      <c r="N132" s="114"/>
      <c r="O132" s="212">
        <f t="shared" si="135"/>
        <v>0</v>
      </c>
      <c r="P132" s="105"/>
      <c r="Q132" s="98"/>
      <c r="R132" s="98"/>
      <c r="S132" s="98"/>
      <c r="T132" s="212">
        <f t="shared" si="136"/>
        <v>0</v>
      </c>
      <c r="U132" s="108"/>
      <c r="V132" s="98"/>
      <c r="W132" s="237"/>
      <c r="X132" s="98"/>
      <c r="Y132" s="212">
        <f t="shared" si="137"/>
        <v>0</v>
      </c>
      <c r="Z132" s="98"/>
      <c r="AA132" s="98"/>
      <c r="AB132" s="237"/>
      <c r="AC132" s="98"/>
      <c r="AD132" s="305">
        <f t="shared" si="138"/>
        <v>0</v>
      </c>
      <c r="AE132" s="31">
        <f t="shared" si="139"/>
        <v>0</v>
      </c>
    </row>
    <row r="133" spans="2:31" x14ac:dyDescent="0.25">
      <c r="B133" s="62" t="s">
        <v>34</v>
      </c>
      <c r="C133" s="133" t="s">
        <v>27</v>
      </c>
      <c r="D133" s="134">
        <v>102</v>
      </c>
      <c r="E133" s="134">
        <v>3</v>
      </c>
      <c r="F133" s="108"/>
      <c r="G133" s="114"/>
      <c r="H133" s="285">
        <v>1</v>
      </c>
      <c r="I133" s="98"/>
      <c r="J133" s="212">
        <f t="shared" si="134"/>
        <v>1</v>
      </c>
      <c r="K133" s="108"/>
      <c r="L133" s="114"/>
      <c r="M133" s="98"/>
      <c r="N133" s="114"/>
      <c r="O133" s="212">
        <f t="shared" si="135"/>
        <v>0</v>
      </c>
      <c r="P133" s="307"/>
      <c r="Q133" s="98"/>
      <c r="R133" s="98"/>
      <c r="S133" s="98"/>
      <c r="T133" s="212">
        <f t="shared" si="136"/>
        <v>0</v>
      </c>
      <c r="U133" s="308">
        <v>1</v>
      </c>
      <c r="V133" s="215"/>
      <c r="W133" s="237"/>
      <c r="X133" s="98"/>
      <c r="Y133" s="212">
        <f t="shared" si="137"/>
        <v>1</v>
      </c>
      <c r="Z133" s="237"/>
      <c r="AA133" s="215"/>
      <c r="AB133" s="363" t="s">
        <v>82</v>
      </c>
      <c r="AC133" s="285">
        <v>1</v>
      </c>
      <c r="AD133" s="305">
        <f t="shared" si="138"/>
        <v>1</v>
      </c>
      <c r="AE133" s="31">
        <f t="shared" si="139"/>
        <v>3</v>
      </c>
    </row>
    <row r="134" spans="2:31" x14ac:dyDescent="0.25">
      <c r="B134" s="62" t="s">
        <v>35</v>
      </c>
      <c r="C134" s="133" t="s">
        <v>27</v>
      </c>
      <c r="D134" s="134">
        <f t="shared" si="133"/>
        <v>68</v>
      </c>
      <c r="E134" s="134">
        <v>2</v>
      </c>
      <c r="F134" s="108"/>
      <c r="G134" s="98"/>
      <c r="H134" s="98"/>
      <c r="I134" s="114"/>
      <c r="J134" s="212">
        <f t="shared" si="134"/>
        <v>0</v>
      </c>
      <c r="K134" s="293">
        <v>1</v>
      </c>
      <c r="L134" s="98"/>
      <c r="M134" s="98"/>
      <c r="N134" s="98"/>
      <c r="O134" s="212">
        <f t="shared" si="135"/>
        <v>1</v>
      </c>
      <c r="P134" s="105"/>
      <c r="Q134" s="285">
        <v>1</v>
      </c>
      <c r="R134" s="98"/>
      <c r="S134" s="98"/>
      <c r="T134" s="212">
        <f t="shared" si="136"/>
        <v>1</v>
      </c>
      <c r="U134" s="108"/>
      <c r="V134" s="239"/>
      <c r="W134" s="98"/>
      <c r="X134" s="98"/>
      <c r="Y134" s="212">
        <f t="shared" si="137"/>
        <v>0</v>
      </c>
      <c r="Z134" s="98"/>
      <c r="AA134" s="309">
        <v>1</v>
      </c>
      <c r="AB134" s="361"/>
      <c r="AC134" s="98"/>
      <c r="AD134" s="305">
        <f t="shared" si="138"/>
        <v>1</v>
      </c>
      <c r="AE134" s="31">
        <f t="shared" si="139"/>
        <v>3</v>
      </c>
    </row>
    <row r="135" spans="2:31" x14ac:dyDescent="0.25">
      <c r="B135" s="62" t="s">
        <v>54</v>
      </c>
      <c r="C135" s="133" t="s">
        <v>27</v>
      </c>
      <c r="D135" s="134">
        <v>34</v>
      </c>
      <c r="E135" s="134">
        <v>1</v>
      </c>
      <c r="F135" s="108"/>
      <c r="G135" s="98"/>
      <c r="H135" s="98"/>
      <c r="I135" s="114"/>
      <c r="J135" s="212">
        <f t="shared" si="134"/>
        <v>0</v>
      </c>
      <c r="K135" s="108"/>
      <c r="L135" s="98"/>
      <c r="M135" s="98"/>
      <c r="N135" s="98"/>
      <c r="O135" s="212">
        <f t="shared" si="135"/>
        <v>0</v>
      </c>
      <c r="P135" s="105"/>
      <c r="Q135" s="98"/>
      <c r="R135" s="98"/>
      <c r="S135" s="98"/>
      <c r="T135" s="212">
        <f t="shared" si="136"/>
        <v>0</v>
      </c>
      <c r="U135" s="108"/>
      <c r="V135" s="239"/>
      <c r="W135" s="98"/>
      <c r="X135" s="98"/>
      <c r="Y135" s="212">
        <f t="shared" si="137"/>
        <v>0</v>
      </c>
      <c r="Z135" s="98"/>
      <c r="AA135" s="239"/>
      <c r="AB135" s="362"/>
      <c r="AC135" s="285">
        <v>1</v>
      </c>
      <c r="AD135" s="305">
        <f t="shared" si="138"/>
        <v>1</v>
      </c>
      <c r="AE135" s="31">
        <f t="shared" si="139"/>
        <v>1</v>
      </c>
    </row>
    <row r="136" spans="2:31" x14ac:dyDescent="0.25">
      <c r="B136" s="62" t="s">
        <v>70</v>
      </c>
      <c r="C136" s="133" t="s">
        <v>27</v>
      </c>
      <c r="D136" s="134">
        <f t="shared" si="133"/>
        <v>34</v>
      </c>
      <c r="E136" s="134">
        <v>1</v>
      </c>
      <c r="F136" s="108"/>
      <c r="G136" s="98"/>
      <c r="H136" s="98"/>
      <c r="I136" s="98"/>
      <c r="J136" s="212">
        <f t="shared" si="134"/>
        <v>0</v>
      </c>
      <c r="K136" s="108"/>
      <c r="L136" s="285">
        <v>1</v>
      </c>
      <c r="M136" s="98"/>
      <c r="N136" s="98"/>
      <c r="O136" s="212">
        <f t="shared" si="135"/>
        <v>1</v>
      </c>
      <c r="P136" s="307"/>
      <c r="Q136" s="98"/>
      <c r="R136" s="98"/>
      <c r="S136" s="98"/>
      <c r="T136" s="212">
        <f t="shared" si="136"/>
        <v>0</v>
      </c>
      <c r="U136" s="108"/>
      <c r="V136" s="98"/>
      <c r="W136" s="98"/>
      <c r="X136" s="285">
        <v>1</v>
      </c>
      <c r="Y136" s="212">
        <f t="shared" si="137"/>
        <v>1</v>
      </c>
      <c r="Z136" s="98"/>
      <c r="AA136" s="98"/>
      <c r="AB136" s="98"/>
      <c r="AC136" s="98"/>
      <c r="AD136" s="305">
        <f t="shared" si="138"/>
        <v>0</v>
      </c>
      <c r="AE136" s="31">
        <f t="shared" si="139"/>
        <v>2</v>
      </c>
    </row>
    <row r="137" spans="2:31" x14ac:dyDescent="0.25">
      <c r="B137" s="62" t="s">
        <v>21</v>
      </c>
      <c r="C137" s="133" t="s">
        <v>27</v>
      </c>
      <c r="D137" s="134">
        <f t="shared" si="133"/>
        <v>68</v>
      </c>
      <c r="E137" s="134">
        <v>2</v>
      </c>
      <c r="F137" s="108"/>
      <c r="G137" s="98"/>
      <c r="H137" s="98"/>
      <c r="I137" s="98"/>
      <c r="J137" s="212">
        <f t="shared" si="134"/>
        <v>0</v>
      </c>
      <c r="K137" s="202"/>
      <c r="L137" s="98"/>
      <c r="M137" s="98"/>
      <c r="N137" s="98"/>
      <c r="O137" s="212">
        <f t="shared" si="135"/>
        <v>0</v>
      </c>
      <c r="P137" s="105"/>
      <c r="Q137" s="98"/>
      <c r="R137" s="114"/>
      <c r="S137" s="98"/>
      <c r="T137" s="212">
        <f t="shared" si="136"/>
        <v>0</v>
      </c>
      <c r="U137" s="108"/>
      <c r="V137" s="98"/>
      <c r="W137" s="215"/>
      <c r="X137" s="215"/>
      <c r="Y137" s="212">
        <f>SUM(U137:X137)</f>
        <v>0</v>
      </c>
      <c r="Z137" s="98"/>
      <c r="AA137" s="98"/>
      <c r="AB137" s="215"/>
      <c r="AC137" s="215"/>
      <c r="AD137" s="305">
        <f>SUM(Z137:AC137)</f>
        <v>0</v>
      </c>
      <c r="AE137" s="31">
        <f t="shared" si="139"/>
        <v>0</v>
      </c>
    </row>
    <row r="138" spans="2:31" x14ac:dyDescent="0.25">
      <c r="B138" s="62" t="s">
        <v>22</v>
      </c>
      <c r="C138" s="133" t="s">
        <v>27</v>
      </c>
      <c r="D138" s="134">
        <f t="shared" si="133"/>
        <v>34</v>
      </c>
      <c r="E138" s="134">
        <v>1</v>
      </c>
      <c r="F138" s="108"/>
      <c r="G138" s="98"/>
      <c r="H138" s="98"/>
      <c r="I138" s="98"/>
      <c r="J138" s="212">
        <f t="shared" si="134"/>
        <v>0</v>
      </c>
      <c r="K138" s="108"/>
      <c r="L138" s="114"/>
      <c r="M138" s="98"/>
      <c r="N138" s="98"/>
      <c r="O138" s="212">
        <f t="shared" si="135"/>
        <v>0</v>
      </c>
      <c r="P138" s="105"/>
      <c r="Q138" s="98"/>
      <c r="R138" s="98"/>
      <c r="S138" s="98"/>
      <c r="T138" s="212">
        <f t="shared" si="136"/>
        <v>0</v>
      </c>
      <c r="U138" s="108"/>
      <c r="V138" s="98"/>
      <c r="W138" s="239"/>
      <c r="X138" s="239"/>
      <c r="Y138" s="212">
        <f t="shared" si="137"/>
        <v>0</v>
      </c>
      <c r="Z138" s="98"/>
      <c r="AA138" s="98"/>
      <c r="AB138" s="239"/>
      <c r="AC138" s="239"/>
      <c r="AD138" s="305">
        <f t="shared" ref="AD138:AD147" si="140">SUM(Z138:AC138)</f>
        <v>0</v>
      </c>
      <c r="AE138" s="31">
        <f t="shared" si="139"/>
        <v>0</v>
      </c>
    </row>
    <row r="139" spans="2:31" s="11" customFormat="1" x14ac:dyDescent="0.25">
      <c r="B139" s="62" t="s">
        <v>23</v>
      </c>
      <c r="C139" s="133" t="s">
        <v>27</v>
      </c>
      <c r="D139" s="134">
        <f t="shared" si="133"/>
        <v>68</v>
      </c>
      <c r="E139" s="134">
        <v>2</v>
      </c>
      <c r="F139" s="108"/>
      <c r="G139" s="98"/>
      <c r="H139" s="114"/>
      <c r="I139" s="98"/>
      <c r="J139" s="212">
        <f t="shared" si="134"/>
        <v>0</v>
      </c>
      <c r="K139" s="108"/>
      <c r="L139" s="98"/>
      <c r="M139" s="114"/>
      <c r="N139" s="98"/>
      <c r="O139" s="212">
        <f t="shared" si="135"/>
        <v>0</v>
      </c>
      <c r="P139" s="105"/>
      <c r="Q139" s="98"/>
      <c r="R139" s="98"/>
      <c r="S139" s="98"/>
      <c r="T139" s="212">
        <f t="shared" si="136"/>
        <v>0</v>
      </c>
      <c r="U139" s="108"/>
      <c r="V139" s="98"/>
      <c r="W139" s="239"/>
      <c r="X139" s="239"/>
      <c r="Y139" s="212">
        <f t="shared" si="137"/>
        <v>0</v>
      </c>
      <c r="Z139" s="98"/>
      <c r="AA139" s="98"/>
      <c r="AB139" s="239"/>
      <c r="AC139" s="239"/>
      <c r="AD139" s="305">
        <f t="shared" si="140"/>
        <v>0</v>
      </c>
      <c r="AE139" s="31">
        <f t="shared" si="139"/>
        <v>0</v>
      </c>
    </row>
    <row r="140" spans="2:31" s="11" customFormat="1" x14ac:dyDescent="0.25">
      <c r="B140" s="62" t="s">
        <v>26</v>
      </c>
      <c r="C140" s="133" t="s">
        <v>27</v>
      </c>
      <c r="D140" s="134">
        <f t="shared" si="133"/>
        <v>68</v>
      </c>
      <c r="E140" s="134">
        <v>2</v>
      </c>
      <c r="F140" s="108"/>
      <c r="G140" s="98"/>
      <c r="H140" s="114"/>
      <c r="I140" s="98"/>
      <c r="J140" s="212">
        <f t="shared" si="134"/>
        <v>0</v>
      </c>
      <c r="K140" s="293">
        <v>0.5</v>
      </c>
      <c r="L140" s="98"/>
      <c r="M140" s="215"/>
      <c r="N140" s="285">
        <v>0.5</v>
      </c>
      <c r="O140" s="212">
        <f t="shared" si="135"/>
        <v>1</v>
      </c>
      <c r="P140" s="105"/>
      <c r="Q140" s="98"/>
      <c r="R140" s="98"/>
      <c r="S140" s="285">
        <v>0.5</v>
      </c>
      <c r="T140" s="212">
        <f t="shared" si="136"/>
        <v>0.5</v>
      </c>
      <c r="U140" s="108"/>
      <c r="V140" s="98"/>
      <c r="W140" s="309">
        <v>0.5</v>
      </c>
      <c r="X140" s="309">
        <v>0.5</v>
      </c>
      <c r="Y140" s="212">
        <f t="shared" si="137"/>
        <v>1</v>
      </c>
      <c r="Z140" s="98"/>
      <c r="AA140" s="98"/>
      <c r="AB140" s="239"/>
      <c r="AC140" s="309">
        <v>0.5</v>
      </c>
      <c r="AD140" s="305">
        <f t="shared" si="140"/>
        <v>0.5</v>
      </c>
      <c r="AE140" s="31">
        <f t="shared" si="139"/>
        <v>3</v>
      </c>
    </row>
    <row r="141" spans="2:31" s="11" customFormat="1" x14ac:dyDescent="0.25">
      <c r="B141" s="62" t="s">
        <v>25</v>
      </c>
      <c r="C141" s="133" t="s">
        <v>27</v>
      </c>
      <c r="D141" s="134">
        <f t="shared" si="133"/>
        <v>68</v>
      </c>
      <c r="E141" s="134">
        <v>2</v>
      </c>
      <c r="F141" s="108"/>
      <c r="G141" s="114"/>
      <c r="H141" s="98"/>
      <c r="I141" s="98"/>
      <c r="J141" s="212">
        <f t="shared" si="134"/>
        <v>0</v>
      </c>
      <c r="K141" s="108"/>
      <c r="L141" s="114"/>
      <c r="M141" s="239"/>
      <c r="N141" s="98"/>
      <c r="O141" s="212">
        <f t="shared" si="135"/>
        <v>0</v>
      </c>
      <c r="P141" s="105"/>
      <c r="Q141" s="98"/>
      <c r="R141" s="98"/>
      <c r="S141" s="98"/>
      <c r="T141" s="212">
        <f t="shared" si="136"/>
        <v>0</v>
      </c>
      <c r="U141" s="306"/>
      <c r="V141" s="285">
        <v>1</v>
      </c>
      <c r="W141" s="239"/>
      <c r="X141" s="239"/>
      <c r="Y141" s="212">
        <f t="shared" si="137"/>
        <v>1</v>
      </c>
      <c r="Z141" s="237"/>
      <c r="AA141" s="98"/>
      <c r="AB141" s="309">
        <v>1</v>
      </c>
      <c r="AC141" s="239"/>
      <c r="AD141" s="305">
        <f t="shared" si="140"/>
        <v>1</v>
      </c>
      <c r="AE141" s="31">
        <f t="shared" si="139"/>
        <v>2</v>
      </c>
    </row>
    <row r="142" spans="2:31" s="11" customFormat="1" x14ac:dyDescent="0.25">
      <c r="B142" s="62" t="s">
        <v>28</v>
      </c>
      <c r="C142" s="133" t="s">
        <v>27</v>
      </c>
      <c r="D142" s="134">
        <f t="shared" si="133"/>
        <v>68</v>
      </c>
      <c r="E142" s="134">
        <v>2</v>
      </c>
      <c r="F142" s="43"/>
      <c r="G142" s="41"/>
      <c r="H142" s="41"/>
      <c r="I142" s="42"/>
      <c r="J142" s="62">
        <f t="shared" si="134"/>
        <v>0</v>
      </c>
      <c r="K142" s="293">
        <v>1</v>
      </c>
      <c r="L142" s="42"/>
      <c r="M142" s="63"/>
      <c r="N142" s="42"/>
      <c r="O142" s="62">
        <f t="shared" si="135"/>
        <v>1</v>
      </c>
      <c r="P142" s="252"/>
      <c r="Q142" s="285">
        <v>1</v>
      </c>
      <c r="R142" s="41"/>
      <c r="S142" s="41"/>
      <c r="T142" s="62">
        <f t="shared" si="136"/>
        <v>1</v>
      </c>
      <c r="U142" s="43"/>
      <c r="V142" s="98"/>
      <c r="W142" s="116"/>
      <c r="X142" s="239"/>
      <c r="Y142" s="62">
        <f t="shared" si="137"/>
        <v>0</v>
      </c>
      <c r="Z142" s="41"/>
      <c r="AA142" s="285">
        <v>1</v>
      </c>
      <c r="AB142" s="116"/>
      <c r="AC142" s="239"/>
      <c r="AD142" s="8">
        <f t="shared" si="140"/>
        <v>1</v>
      </c>
      <c r="AE142" s="31">
        <f t="shared" si="139"/>
        <v>3</v>
      </c>
    </row>
    <row r="143" spans="2:31" s="11" customFormat="1" x14ac:dyDescent="0.25">
      <c r="B143" s="62" t="s">
        <v>72</v>
      </c>
      <c r="C143" s="133" t="s">
        <v>27</v>
      </c>
      <c r="D143" s="134">
        <f t="shared" si="133"/>
        <v>34</v>
      </c>
      <c r="E143" s="134">
        <v>1</v>
      </c>
      <c r="F143" s="43"/>
      <c r="G143" s="41"/>
      <c r="H143" s="41"/>
      <c r="I143" s="41"/>
      <c r="J143" s="62">
        <f t="shared" si="134"/>
        <v>0</v>
      </c>
      <c r="K143" s="43"/>
      <c r="L143" s="41"/>
      <c r="M143" s="41"/>
      <c r="N143" s="41"/>
      <c r="O143" s="62">
        <f t="shared" si="135"/>
        <v>0</v>
      </c>
      <c r="P143" s="252"/>
      <c r="Q143" s="41"/>
      <c r="R143" s="41"/>
      <c r="S143" s="41"/>
      <c r="T143" s="62">
        <f t="shared" si="136"/>
        <v>0</v>
      </c>
      <c r="U143" s="43"/>
      <c r="V143" s="41"/>
      <c r="W143" s="238"/>
      <c r="X143" s="41"/>
      <c r="Y143" s="62">
        <f t="shared" si="137"/>
        <v>0</v>
      </c>
      <c r="Z143" s="41"/>
      <c r="AA143" s="41"/>
      <c r="AB143" s="238"/>
      <c r="AC143" s="41"/>
      <c r="AD143" s="8">
        <f t="shared" si="140"/>
        <v>0</v>
      </c>
      <c r="AE143" s="31">
        <f t="shared" si="139"/>
        <v>0</v>
      </c>
    </row>
    <row r="144" spans="2:31" s="11" customFormat="1" x14ac:dyDescent="0.25">
      <c r="B144" s="62" t="s">
        <v>31</v>
      </c>
      <c r="C144" s="133" t="s">
        <v>27</v>
      </c>
      <c r="D144" s="134">
        <f t="shared" si="133"/>
        <v>34</v>
      </c>
      <c r="E144" s="134">
        <v>1</v>
      </c>
      <c r="F144" s="43"/>
      <c r="G144" s="41"/>
      <c r="H144" s="41"/>
      <c r="I144" s="41"/>
      <c r="J144" s="62">
        <f t="shared" si="134"/>
        <v>0</v>
      </c>
      <c r="K144" s="43"/>
      <c r="L144" s="41"/>
      <c r="M144" s="41"/>
      <c r="N144" s="41"/>
      <c r="O144" s="62">
        <f t="shared" si="135"/>
        <v>0</v>
      </c>
      <c r="P144" s="252"/>
      <c r="Q144" s="41"/>
      <c r="R144" s="41"/>
      <c r="S144" s="41"/>
      <c r="T144" s="62">
        <f t="shared" si="136"/>
        <v>0</v>
      </c>
      <c r="U144" s="43"/>
      <c r="V144" s="41"/>
      <c r="W144" s="41"/>
      <c r="X144" s="41"/>
      <c r="Y144" s="62">
        <f t="shared" si="137"/>
        <v>0</v>
      </c>
      <c r="Z144" s="41"/>
      <c r="AA144" s="41"/>
      <c r="AB144" s="41"/>
      <c r="AC144" s="41"/>
      <c r="AD144" s="8">
        <f t="shared" si="140"/>
        <v>0</v>
      </c>
      <c r="AE144" s="31">
        <f t="shared" si="139"/>
        <v>0</v>
      </c>
    </row>
    <row r="145" spans="2:31" s="11" customFormat="1" x14ac:dyDescent="0.25">
      <c r="B145" s="62" t="s">
        <v>13</v>
      </c>
      <c r="C145" s="133" t="s">
        <v>27</v>
      </c>
      <c r="D145" s="134">
        <f>E145*34</f>
        <v>34</v>
      </c>
      <c r="E145" s="134">
        <v>1</v>
      </c>
      <c r="F145" s="28"/>
      <c r="G145" s="29"/>
      <c r="H145" s="29"/>
      <c r="I145" s="29"/>
      <c r="J145" s="62">
        <f t="shared" si="134"/>
        <v>0</v>
      </c>
      <c r="K145" s="28"/>
      <c r="L145" s="29"/>
      <c r="M145" s="29"/>
      <c r="N145" s="29"/>
      <c r="O145" s="62">
        <f t="shared" si="135"/>
        <v>0</v>
      </c>
      <c r="P145" s="24"/>
      <c r="Q145" s="29"/>
      <c r="R145" s="29"/>
      <c r="S145" s="29"/>
      <c r="T145" s="62">
        <f t="shared" si="136"/>
        <v>0</v>
      </c>
      <c r="U145" s="28"/>
      <c r="V145" s="29"/>
      <c r="W145" s="64"/>
      <c r="X145" s="29"/>
      <c r="Y145" s="62">
        <f t="shared" si="137"/>
        <v>0</v>
      </c>
      <c r="Z145" s="29"/>
      <c r="AA145" s="29"/>
      <c r="AB145" s="64"/>
      <c r="AC145" s="29"/>
      <c r="AD145" s="8">
        <f t="shared" si="140"/>
        <v>0</v>
      </c>
      <c r="AE145" s="31">
        <f t="shared" si="139"/>
        <v>0</v>
      </c>
    </row>
    <row r="146" spans="2:31" s="11" customFormat="1" x14ac:dyDescent="0.25">
      <c r="B146" s="62" t="s">
        <v>71</v>
      </c>
      <c r="C146" s="133" t="s">
        <v>27</v>
      </c>
      <c r="D146" s="134">
        <f t="shared" si="133"/>
        <v>34</v>
      </c>
      <c r="E146" s="134">
        <v>1</v>
      </c>
      <c r="F146" s="28"/>
      <c r="G146" s="29"/>
      <c r="H146" s="29"/>
      <c r="I146" s="29"/>
      <c r="J146" s="62">
        <f t="shared" si="134"/>
        <v>0</v>
      </c>
      <c r="K146" s="28"/>
      <c r="L146" s="29"/>
      <c r="M146" s="29"/>
      <c r="N146" s="29"/>
      <c r="O146" s="62">
        <f t="shared" si="135"/>
        <v>0</v>
      </c>
      <c r="P146" s="24"/>
      <c r="Q146" s="29"/>
      <c r="R146" s="29"/>
      <c r="S146" s="29"/>
      <c r="T146" s="62">
        <f t="shared" si="136"/>
        <v>0</v>
      </c>
      <c r="U146" s="28"/>
      <c r="V146" s="29"/>
      <c r="W146" s="64"/>
      <c r="X146" s="29"/>
      <c r="Y146" s="62">
        <f t="shared" si="137"/>
        <v>0</v>
      </c>
      <c r="Z146" s="29"/>
      <c r="AA146" s="29"/>
      <c r="AB146" s="64"/>
      <c r="AC146" s="29"/>
      <c r="AD146" s="8">
        <f t="shared" si="140"/>
        <v>0</v>
      </c>
      <c r="AE146" s="31">
        <f t="shared" si="139"/>
        <v>0</v>
      </c>
    </row>
    <row r="147" spans="2:31" s="11" customFormat="1" ht="15.75" thickBot="1" x14ac:dyDescent="0.3">
      <c r="B147" s="69" t="s">
        <v>15</v>
      </c>
      <c r="C147" s="140" t="s">
        <v>27</v>
      </c>
      <c r="D147" s="142">
        <f t="shared" si="133"/>
        <v>102</v>
      </c>
      <c r="E147" s="142">
        <v>3</v>
      </c>
      <c r="F147" s="72"/>
      <c r="G147" s="74"/>
      <c r="H147" s="74"/>
      <c r="I147" s="74"/>
      <c r="J147" s="69">
        <f t="shared" si="134"/>
        <v>0</v>
      </c>
      <c r="K147" s="72"/>
      <c r="L147" s="74"/>
      <c r="M147" s="74"/>
      <c r="N147" s="74"/>
      <c r="O147" s="69">
        <f t="shared" si="135"/>
        <v>0</v>
      </c>
      <c r="P147" s="30"/>
      <c r="Q147" s="74"/>
      <c r="R147" s="74"/>
      <c r="S147" s="74"/>
      <c r="T147" s="69">
        <f t="shared" si="136"/>
        <v>0</v>
      </c>
      <c r="U147" s="72"/>
      <c r="V147" s="74"/>
      <c r="W147" s="74"/>
      <c r="X147" s="74"/>
      <c r="Y147" s="69">
        <f t="shared" si="137"/>
        <v>0</v>
      </c>
      <c r="Z147" s="72"/>
      <c r="AA147" s="74"/>
      <c r="AB147" s="74"/>
      <c r="AC147" s="74"/>
      <c r="AD147" s="9">
        <f t="shared" si="140"/>
        <v>0</v>
      </c>
      <c r="AE147" s="31">
        <f t="shared" si="139"/>
        <v>0</v>
      </c>
    </row>
    <row r="148" spans="2:31" ht="15.75" thickBot="1" x14ac:dyDescent="0.3">
      <c r="B148" s="180" t="s">
        <v>7</v>
      </c>
      <c r="C148" s="180"/>
      <c r="D148" s="156">
        <f>SUM(D130:D147)</f>
        <v>1122</v>
      </c>
      <c r="E148" s="156">
        <f t="shared" ref="E148:AE148" si="141">SUM(E130:E147)</f>
        <v>33</v>
      </c>
      <c r="F148" s="156">
        <f t="shared" si="141"/>
        <v>0</v>
      </c>
      <c r="G148" s="156">
        <f t="shared" si="141"/>
        <v>0</v>
      </c>
      <c r="H148" s="156">
        <f t="shared" si="141"/>
        <v>2</v>
      </c>
      <c r="I148" s="156">
        <f t="shared" si="141"/>
        <v>1</v>
      </c>
      <c r="J148" s="156">
        <f t="shared" si="141"/>
        <v>3</v>
      </c>
      <c r="K148" s="156">
        <f t="shared" si="141"/>
        <v>2.5</v>
      </c>
      <c r="L148" s="156">
        <f t="shared" si="141"/>
        <v>1</v>
      </c>
      <c r="M148" s="156">
        <f t="shared" si="141"/>
        <v>0</v>
      </c>
      <c r="N148" s="156">
        <f t="shared" si="141"/>
        <v>0.5</v>
      </c>
      <c r="O148" s="156">
        <f t="shared" si="141"/>
        <v>4</v>
      </c>
      <c r="P148" s="156">
        <f t="shared" si="141"/>
        <v>1</v>
      </c>
      <c r="Q148" s="156">
        <f t="shared" si="141"/>
        <v>2</v>
      </c>
      <c r="R148" s="156">
        <f t="shared" si="141"/>
        <v>0</v>
      </c>
      <c r="S148" s="156">
        <f t="shared" si="141"/>
        <v>0.5</v>
      </c>
      <c r="T148" s="156">
        <f t="shared" si="141"/>
        <v>3.5</v>
      </c>
      <c r="U148" s="156">
        <f t="shared" si="141"/>
        <v>1</v>
      </c>
      <c r="V148" s="156">
        <f t="shared" si="141"/>
        <v>2</v>
      </c>
      <c r="W148" s="156">
        <f t="shared" si="141"/>
        <v>0.5</v>
      </c>
      <c r="X148" s="156">
        <f t="shared" si="141"/>
        <v>1.5</v>
      </c>
      <c r="Y148" s="156">
        <f t="shared" si="141"/>
        <v>5</v>
      </c>
      <c r="Z148" s="156">
        <f t="shared" ref="Z148:AD148" si="142">SUM(Z130:Z147)</f>
        <v>0</v>
      </c>
      <c r="AA148" s="156">
        <f t="shared" si="142"/>
        <v>3</v>
      </c>
      <c r="AB148" s="156">
        <f t="shared" si="142"/>
        <v>3</v>
      </c>
      <c r="AC148" s="156">
        <f t="shared" si="142"/>
        <v>2.5</v>
      </c>
      <c r="AD148" s="44">
        <f t="shared" si="142"/>
        <v>8.5</v>
      </c>
      <c r="AE148" s="44">
        <f t="shared" si="141"/>
        <v>24</v>
      </c>
    </row>
    <row r="149" spans="2:31" x14ac:dyDescent="0.25">
      <c r="B149" s="197" t="s">
        <v>8</v>
      </c>
      <c r="C149" s="197" t="s">
        <v>29</v>
      </c>
      <c r="D149" s="159">
        <f>E149*34</f>
        <v>102</v>
      </c>
      <c r="E149" s="159">
        <v>3</v>
      </c>
      <c r="F149" s="60"/>
      <c r="G149" s="27"/>
      <c r="H149" s="27"/>
      <c r="I149" s="27"/>
      <c r="J149" s="70">
        <f>SUM(F149:I149)</f>
        <v>0</v>
      </c>
      <c r="K149" s="60"/>
      <c r="L149" s="27"/>
      <c r="M149" s="312">
        <v>1</v>
      </c>
      <c r="N149" s="27"/>
      <c r="O149" s="70">
        <f>SUM(K149:N149)</f>
        <v>1</v>
      </c>
      <c r="P149" s="109"/>
      <c r="Q149" s="185"/>
      <c r="R149" s="104"/>
      <c r="S149" s="104"/>
      <c r="T149" s="70">
        <f>SUM(P149:S149)</f>
        <v>0</v>
      </c>
      <c r="U149" s="109"/>
      <c r="V149" s="313">
        <v>1</v>
      </c>
      <c r="W149" s="104"/>
      <c r="X149" s="104"/>
      <c r="Y149" s="70">
        <f>SUM(U149:X149)</f>
        <v>1</v>
      </c>
      <c r="Z149" s="109"/>
      <c r="AA149" s="185"/>
      <c r="AB149" s="364">
        <v>1</v>
      </c>
      <c r="AC149" s="104"/>
      <c r="AD149" s="7">
        <f>SUM(Z149:AC149)</f>
        <v>1</v>
      </c>
      <c r="AE149" s="31">
        <f>SUM(J149,O149,T149,Y149,AD149)</f>
        <v>3</v>
      </c>
    </row>
    <row r="150" spans="2:31" x14ac:dyDescent="0.25">
      <c r="B150" s="133" t="s">
        <v>20</v>
      </c>
      <c r="C150" s="133" t="s">
        <v>29</v>
      </c>
      <c r="D150" s="134">
        <f t="shared" ref="D150:D164" si="143">E150*34</f>
        <v>102</v>
      </c>
      <c r="E150" s="134">
        <v>3</v>
      </c>
      <c r="F150" s="28"/>
      <c r="G150" s="29"/>
      <c r="H150" s="97"/>
      <c r="I150" s="97"/>
      <c r="J150" s="96">
        <f t="shared" ref="J150:J164" si="144">SUM(F150:I150)</f>
        <v>0</v>
      </c>
      <c r="K150" s="110"/>
      <c r="L150" s="97"/>
      <c r="M150" s="97"/>
      <c r="N150" s="284">
        <v>1</v>
      </c>
      <c r="O150" s="62">
        <f t="shared" ref="O150:O164" si="145">SUM(K150:N150)</f>
        <v>1</v>
      </c>
      <c r="P150" s="108"/>
      <c r="Q150" s="97"/>
      <c r="R150" s="97"/>
      <c r="S150" s="97"/>
      <c r="T150" s="62">
        <f t="shared" ref="T150:T164" si="146">SUM(P150:S150)</f>
        <v>0</v>
      </c>
      <c r="U150" s="108"/>
      <c r="V150" s="98"/>
      <c r="W150" s="98"/>
      <c r="X150" s="114"/>
      <c r="Y150" s="62">
        <f t="shared" ref="Y150:Y164" si="147">SUM(U150:X150)</f>
        <v>0</v>
      </c>
      <c r="Z150" s="108"/>
      <c r="AA150" s="98"/>
      <c r="AB150" s="98"/>
      <c r="AC150" s="288">
        <v>1</v>
      </c>
      <c r="AD150" s="8">
        <f t="shared" ref="AD150:AD164" si="148">SUM(Z150:AC150)</f>
        <v>1</v>
      </c>
      <c r="AE150" s="31">
        <f t="shared" ref="AE150:AE196" si="149">SUM(J150,O150,T150,Y150,AD150)</f>
        <v>2</v>
      </c>
    </row>
    <row r="151" spans="2:31" x14ac:dyDescent="0.25">
      <c r="B151" s="133" t="s">
        <v>55</v>
      </c>
      <c r="C151" s="133" t="s">
        <v>29</v>
      </c>
      <c r="D151" s="134">
        <f t="shared" si="143"/>
        <v>102</v>
      </c>
      <c r="E151" s="138">
        <v>3</v>
      </c>
      <c r="F151" s="28"/>
      <c r="G151" s="29"/>
      <c r="H151" s="117"/>
      <c r="I151" s="97"/>
      <c r="J151" s="96">
        <f t="shared" si="144"/>
        <v>0</v>
      </c>
      <c r="K151" s="240"/>
      <c r="L151" s="97"/>
      <c r="M151" s="97"/>
      <c r="N151" s="117"/>
      <c r="O151" s="62">
        <f t="shared" si="145"/>
        <v>0</v>
      </c>
      <c r="P151" s="110"/>
      <c r="Q151" s="117"/>
      <c r="R151" s="97"/>
      <c r="S151" s="97"/>
      <c r="T151" s="62">
        <f t="shared" si="146"/>
        <v>0</v>
      </c>
      <c r="U151" s="202"/>
      <c r="V151" s="98"/>
      <c r="W151" s="114"/>
      <c r="X151" s="98"/>
      <c r="Y151" s="62">
        <f t="shared" si="147"/>
        <v>0</v>
      </c>
      <c r="Z151" s="202"/>
      <c r="AA151" s="98"/>
      <c r="AB151" s="114"/>
      <c r="AC151" s="98"/>
      <c r="AD151" s="8">
        <f t="shared" si="148"/>
        <v>0</v>
      </c>
      <c r="AE151" s="31">
        <f t="shared" si="149"/>
        <v>0</v>
      </c>
    </row>
    <row r="152" spans="2:31" x14ac:dyDescent="0.25">
      <c r="B152" s="133" t="s">
        <v>34</v>
      </c>
      <c r="C152" s="133" t="s">
        <v>29</v>
      </c>
      <c r="D152" s="134">
        <f t="shared" si="143"/>
        <v>102</v>
      </c>
      <c r="E152" s="134">
        <v>3</v>
      </c>
      <c r="F152" s="28"/>
      <c r="G152" s="310">
        <v>1</v>
      </c>
      <c r="H152" s="97"/>
      <c r="I152" s="117"/>
      <c r="J152" s="96">
        <f t="shared" si="144"/>
        <v>1</v>
      </c>
      <c r="K152" s="110"/>
      <c r="L152" s="117"/>
      <c r="M152" s="97"/>
      <c r="N152" s="284">
        <v>1</v>
      </c>
      <c r="O152" s="62">
        <f>SUM(K152:N152)</f>
        <v>1</v>
      </c>
      <c r="P152" s="240"/>
      <c r="Q152" s="97"/>
      <c r="R152" s="97"/>
      <c r="S152" s="97"/>
      <c r="T152" s="62">
        <f t="shared" si="146"/>
        <v>0</v>
      </c>
      <c r="U152" s="108"/>
      <c r="V152" s="288">
        <v>1</v>
      </c>
      <c r="W152" s="98"/>
      <c r="X152" s="98"/>
      <c r="Y152" s="62">
        <f t="shared" si="147"/>
        <v>1</v>
      </c>
      <c r="Z152" s="108"/>
      <c r="AA152" s="363" t="s">
        <v>82</v>
      </c>
      <c r="AB152" s="285">
        <v>1</v>
      </c>
      <c r="AC152" s="98"/>
      <c r="AD152" s="8">
        <f t="shared" si="148"/>
        <v>1</v>
      </c>
      <c r="AE152" s="31">
        <f t="shared" si="149"/>
        <v>4</v>
      </c>
    </row>
    <row r="153" spans="2:31" x14ac:dyDescent="0.25">
      <c r="B153" s="133" t="s">
        <v>54</v>
      </c>
      <c r="C153" s="133" t="s">
        <v>29</v>
      </c>
      <c r="D153" s="134">
        <v>34</v>
      </c>
      <c r="E153" s="134">
        <v>1</v>
      </c>
      <c r="F153" s="28"/>
      <c r="G153" s="29"/>
      <c r="H153" s="284">
        <v>1</v>
      </c>
      <c r="I153" s="117"/>
      <c r="J153" s="96">
        <f t="shared" si="144"/>
        <v>1</v>
      </c>
      <c r="K153" s="110"/>
      <c r="L153" s="117"/>
      <c r="M153" s="97"/>
      <c r="N153" s="97"/>
      <c r="O153" s="62">
        <f>SUM(K153:N153)</f>
        <v>0</v>
      </c>
      <c r="P153" s="240"/>
      <c r="Q153" s="97"/>
      <c r="R153" s="97"/>
      <c r="S153" s="97"/>
      <c r="T153" s="62">
        <f t="shared" si="146"/>
        <v>0</v>
      </c>
      <c r="U153" s="108"/>
      <c r="V153" s="114"/>
      <c r="W153" s="98"/>
      <c r="X153" s="98"/>
      <c r="Y153" s="62">
        <f t="shared" si="147"/>
        <v>0</v>
      </c>
      <c r="Z153" s="108"/>
      <c r="AA153" s="361"/>
      <c r="AB153" s="285">
        <v>1</v>
      </c>
      <c r="AC153" s="98"/>
      <c r="AD153" s="8">
        <f t="shared" si="148"/>
        <v>1</v>
      </c>
      <c r="AE153" s="31">
        <f t="shared" si="149"/>
        <v>2</v>
      </c>
    </row>
    <row r="154" spans="2:31" x14ac:dyDescent="0.25">
      <c r="B154" s="133" t="s">
        <v>35</v>
      </c>
      <c r="C154" s="133" t="s">
        <v>29</v>
      </c>
      <c r="D154" s="134">
        <f t="shared" si="143"/>
        <v>68</v>
      </c>
      <c r="E154" s="134">
        <v>2</v>
      </c>
      <c r="F154" s="28"/>
      <c r="G154" s="29"/>
      <c r="H154" s="97"/>
      <c r="I154" s="292">
        <v>1</v>
      </c>
      <c r="J154" s="96">
        <f t="shared" si="144"/>
        <v>1</v>
      </c>
      <c r="K154" s="110"/>
      <c r="L154" s="97"/>
      <c r="M154" s="97"/>
      <c r="N154" s="284">
        <v>1</v>
      </c>
      <c r="O154" s="62">
        <f t="shared" si="145"/>
        <v>1</v>
      </c>
      <c r="P154" s="110"/>
      <c r="Q154" s="97"/>
      <c r="R154" s="117"/>
      <c r="S154" s="97"/>
      <c r="T154" s="62">
        <f t="shared" si="146"/>
        <v>0</v>
      </c>
      <c r="U154" s="108"/>
      <c r="V154" s="98"/>
      <c r="W154" s="114"/>
      <c r="X154" s="98"/>
      <c r="Y154" s="62">
        <f t="shared" si="147"/>
        <v>0</v>
      </c>
      <c r="Z154" s="293">
        <v>1</v>
      </c>
      <c r="AA154" s="362"/>
      <c r="AB154" s="114"/>
      <c r="AC154" s="98"/>
      <c r="AD154" s="8">
        <f t="shared" si="148"/>
        <v>1</v>
      </c>
      <c r="AE154" s="31">
        <f t="shared" si="149"/>
        <v>3</v>
      </c>
    </row>
    <row r="155" spans="2:31" x14ac:dyDescent="0.25">
      <c r="B155" s="133" t="s">
        <v>70</v>
      </c>
      <c r="C155" s="133" t="s">
        <v>29</v>
      </c>
      <c r="D155" s="134">
        <f t="shared" si="143"/>
        <v>34</v>
      </c>
      <c r="E155" s="134">
        <v>1</v>
      </c>
      <c r="F155" s="28"/>
      <c r="G155" s="29"/>
      <c r="H155" s="97"/>
      <c r="I155" s="97"/>
      <c r="J155" s="96">
        <f t="shared" si="144"/>
        <v>0</v>
      </c>
      <c r="K155" s="110"/>
      <c r="L155" s="97"/>
      <c r="M155" s="117"/>
      <c r="N155" s="97"/>
      <c r="O155" s="62">
        <f t="shared" si="145"/>
        <v>0</v>
      </c>
      <c r="P155" s="110"/>
      <c r="Q155" s="97"/>
      <c r="R155" s="97"/>
      <c r="S155" s="97"/>
      <c r="T155" s="62">
        <f t="shared" si="146"/>
        <v>0</v>
      </c>
      <c r="U155" s="108"/>
      <c r="V155" s="114"/>
      <c r="W155" s="98"/>
      <c r="X155" s="98"/>
      <c r="Y155" s="62">
        <f t="shared" si="147"/>
        <v>0</v>
      </c>
      <c r="Z155" s="108"/>
      <c r="AA155" s="288">
        <v>1</v>
      </c>
      <c r="AB155" s="98"/>
      <c r="AC155" s="98"/>
      <c r="AD155" s="8">
        <f t="shared" si="148"/>
        <v>1</v>
      </c>
      <c r="AE155" s="31">
        <f t="shared" si="149"/>
        <v>1</v>
      </c>
    </row>
    <row r="156" spans="2:31" x14ac:dyDescent="0.25">
      <c r="B156" s="133" t="s">
        <v>21</v>
      </c>
      <c r="C156" s="133" t="s">
        <v>29</v>
      </c>
      <c r="D156" s="134">
        <f t="shared" si="143"/>
        <v>68</v>
      </c>
      <c r="E156" s="134">
        <v>2</v>
      </c>
      <c r="F156" s="28"/>
      <c r="G156" s="29"/>
      <c r="H156" s="97"/>
      <c r="I156" s="97"/>
      <c r="J156" s="96">
        <f t="shared" si="144"/>
        <v>0</v>
      </c>
      <c r="K156" s="110"/>
      <c r="L156" s="97"/>
      <c r="M156" s="97"/>
      <c r="N156" s="97"/>
      <c r="O156" s="62">
        <f t="shared" si="145"/>
        <v>0</v>
      </c>
      <c r="P156" s="110"/>
      <c r="Q156" s="117"/>
      <c r="R156" s="97"/>
      <c r="S156" s="97"/>
      <c r="T156" s="62">
        <f t="shared" si="146"/>
        <v>0</v>
      </c>
      <c r="U156" s="108"/>
      <c r="V156" s="98"/>
      <c r="W156" s="98"/>
      <c r="X156" s="114"/>
      <c r="Y156" s="62">
        <f t="shared" si="147"/>
        <v>0</v>
      </c>
      <c r="Z156" s="108"/>
      <c r="AA156" s="98"/>
      <c r="AB156" s="98"/>
      <c r="AC156" s="114"/>
      <c r="AD156" s="8">
        <f t="shared" si="148"/>
        <v>0</v>
      </c>
      <c r="AE156" s="31">
        <f t="shared" si="149"/>
        <v>0</v>
      </c>
    </row>
    <row r="157" spans="2:31" x14ac:dyDescent="0.25">
      <c r="B157" s="133" t="s">
        <v>22</v>
      </c>
      <c r="C157" s="133" t="s">
        <v>29</v>
      </c>
      <c r="D157" s="134">
        <f t="shared" si="143"/>
        <v>34</v>
      </c>
      <c r="E157" s="134">
        <v>1</v>
      </c>
      <c r="F157" s="28"/>
      <c r="G157" s="29"/>
      <c r="H157" s="97"/>
      <c r="I157" s="97"/>
      <c r="J157" s="96">
        <f t="shared" si="144"/>
        <v>0</v>
      </c>
      <c r="K157" s="110"/>
      <c r="L157" s="117"/>
      <c r="M157" s="97"/>
      <c r="N157" s="97"/>
      <c r="O157" s="62">
        <f t="shared" si="145"/>
        <v>0</v>
      </c>
      <c r="P157" s="110"/>
      <c r="Q157" s="97"/>
      <c r="R157" s="97"/>
      <c r="S157" s="97"/>
      <c r="T157" s="62">
        <f t="shared" si="146"/>
        <v>0</v>
      </c>
      <c r="U157" s="108"/>
      <c r="V157" s="98"/>
      <c r="W157" s="98"/>
      <c r="X157" s="98"/>
      <c r="Y157" s="62">
        <f t="shared" si="147"/>
        <v>0</v>
      </c>
      <c r="Z157" s="108"/>
      <c r="AA157" s="98"/>
      <c r="AB157" s="98"/>
      <c r="AC157" s="98"/>
      <c r="AD157" s="8">
        <f t="shared" si="148"/>
        <v>0</v>
      </c>
      <c r="AE157" s="31">
        <f t="shared" si="149"/>
        <v>0</v>
      </c>
    </row>
    <row r="158" spans="2:31" x14ac:dyDescent="0.25">
      <c r="B158" s="133" t="s">
        <v>23</v>
      </c>
      <c r="C158" s="133" t="s">
        <v>29</v>
      </c>
      <c r="D158" s="134">
        <f t="shared" si="143"/>
        <v>68</v>
      </c>
      <c r="E158" s="134">
        <v>2</v>
      </c>
      <c r="F158" s="28"/>
      <c r="G158" s="29"/>
      <c r="H158" s="97"/>
      <c r="I158" s="97"/>
      <c r="J158" s="96">
        <f t="shared" si="144"/>
        <v>0</v>
      </c>
      <c r="K158" s="110"/>
      <c r="L158" s="97"/>
      <c r="M158" s="97"/>
      <c r="N158" s="97"/>
      <c r="O158" s="62">
        <f t="shared" si="145"/>
        <v>0</v>
      </c>
      <c r="P158" s="240"/>
      <c r="Q158" s="97"/>
      <c r="R158" s="97"/>
      <c r="S158" s="97"/>
      <c r="T158" s="62">
        <f t="shared" si="146"/>
        <v>0</v>
      </c>
      <c r="U158" s="108"/>
      <c r="V158" s="114"/>
      <c r="W158" s="98"/>
      <c r="X158" s="98"/>
      <c r="Y158" s="62">
        <f t="shared" si="147"/>
        <v>0</v>
      </c>
      <c r="Z158" s="108"/>
      <c r="AA158" s="114"/>
      <c r="AB158" s="98"/>
      <c r="AC158" s="98"/>
      <c r="AD158" s="8">
        <f t="shared" si="148"/>
        <v>0</v>
      </c>
      <c r="AE158" s="31">
        <f t="shared" si="149"/>
        <v>0</v>
      </c>
    </row>
    <row r="159" spans="2:31" x14ac:dyDescent="0.25">
      <c r="B159" s="133" t="s">
        <v>26</v>
      </c>
      <c r="C159" s="133" t="s">
        <v>29</v>
      </c>
      <c r="D159" s="134">
        <f t="shared" si="143"/>
        <v>68</v>
      </c>
      <c r="E159" s="134">
        <v>2</v>
      </c>
      <c r="F159" s="28"/>
      <c r="G159" s="29"/>
      <c r="H159" s="97"/>
      <c r="I159" s="292">
        <v>0.5</v>
      </c>
      <c r="J159" s="96">
        <f t="shared" si="144"/>
        <v>0.5</v>
      </c>
      <c r="K159" s="110"/>
      <c r="L159" s="117"/>
      <c r="M159" s="97"/>
      <c r="N159" s="284">
        <v>0.5</v>
      </c>
      <c r="O159" s="62">
        <f t="shared" si="145"/>
        <v>0.5</v>
      </c>
      <c r="P159" s="110"/>
      <c r="Q159" s="97"/>
      <c r="R159" s="97"/>
      <c r="S159" s="97"/>
      <c r="T159" s="62">
        <f t="shared" si="146"/>
        <v>0</v>
      </c>
      <c r="U159" s="293">
        <v>0.5</v>
      </c>
      <c r="V159" s="98"/>
      <c r="W159" s="285">
        <v>0.5</v>
      </c>
      <c r="X159" s="114"/>
      <c r="Y159" s="62">
        <f t="shared" si="147"/>
        <v>1</v>
      </c>
      <c r="Z159" s="108"/>
      <c r="AA159" s="285">
        <v>0.5</v>
      </c>
      <c r="AB159" s="98"/>
      <c r="AC159" s="114"/>
      <c r="AD159" s="8">
        <f t="shared" si="148"/>
        <v>0.5</v>
      </c>
      <c r="AE159" s="31">
        <f>SUM(J159,O159,T159,Y159,AD159)</f>
        <v>2.5</v>
      </c>
    </row>
    <row r="160" spans="2:31" x14ac:dyDescent="0.25">
      <c r="B160" s="133" t="s">
        <v>25</v>
      </c>
      <c r="C160" s="133" t="s">
        <v>29</v>
      </c>
      <c r="D160" s="134">
        <f t="shared" si="143"/>
        <v>102</v>
      </c>
      <c r="E160" s="134">
        <v>3</v>
      </c>
      <c r="F160" s="28"/>
      <c r="G160" s="22"/>
      <c r="H160" s="97"/>
      <c r="I160" s="97"/>
      <c r="J160" s="96">
        <f t="shared" si="144"/>
        <v>0</v>
      </c>
      <c r="K160" s="311">
        <v>1</v>
      </c>
      <c r="L160" s="97"/>
      <c r="M160" s="97"/>
      <c r="N160" s="97"/>
      <c r="O160" s="62">
        <f t="shared" si="145"/>
        <v>1</v>
      </c>
      <c r="P160" s="110"/>
      <c r="Q160" s="97"/>
      <c r="R160" s="117"/>
      <c r="S160" s="97"/>
      <c r="T160" s="62">
        <f t="shared" si="146"/>
        <v>0</v>
      </c>
      <c r="U160" s="165"/>
      <c r="V160" s="166"/>
      <c r="W160" s="166"/>
      <c r="X160" s="166"/>
      <c r="Y160" s="62">
        <f t="shared" si="147"/>
        <v>0</v>
      </c>
      <c r="Z160" s="293">
        <v>1</v>
      </c>
      <c r="AA160" s="166"/>
      <c r="AB160" s="166"/>
      <c r="AC160" s="166"/>
      <c r="AD160" s="8">
        <f t="shared" si="148"/>
        <v>1</v>
      </c>
      <c r="AE160" s="31">
        <f t="shared" si="149"/>
        <v>2</v>
      </c>
    </row>
    <row r="161" spans="2:32" x14ac:dyDescent="0.25">
      <c r="B161" s="133" t="s">
        <v>28</v>
      </c>
      <c r="C161" s="133" t="s">
        <v>29</v>
      </c>
      <c r="D161" s="134">
        <f t="shared" si="143"/>
        <v>68</v>
      </c>
      <c r="E161" s="134">
        <v>2</v>
      </c>
      <c r="F161" s="28"/>
      <c r="G161" s="29"/>
      <c r="H161" s="98"/>
      <c r="I161" s="117"/>
      <c r="J161" s="96">
        <f t="shared" si="144"/>
        <v>0</v>
      </c>
      <c r="K161" s="110"/>
      <c r="L161" s="284">
        <v>1</v>
      </c>
      <c r="M161" s="97"/>
      <c r="N161" s="97"/>
      <c r="O161" s="62">
        <f t="shared" si="145"/>
        <v>1</v>
      </c>
      <c r="P161" s="110"/>
      <c r="Q161" s="98"/>
      <c r="R161" s="97"/>
      <c r="S161" s="97"/>
      <c r="T161" s="62">
        <f t="shared" si="146"/>
        <v>0</v>
      </c>
      <c r="U161" s="65"/>
      <c r="V161" s="66"/>
      <c r="W161" s="66"/>
      <c r="X161" s="67"/>
      <c r="Y161" s="62">
        <f t="shared" si="147"/>
        <v>0</v>
      </c>
      <c r="Z161" s="311">
        <v>1</v>
      </c>
      <c r="AA161" s="66"/>
      <c r="AB161" s="66"/>
      <c r="AC161" s="67"/>
      <c r="AD161" s="8">
        <f t="shared" si="148"/>
        <v>1</v>
      </c>
      <c r="AE161" s="31">
        <f t="shared" si="149"/>
        <v>2</v>
      </c>
    </row>
    <row r="162" spans="2:32" x14ac:dyDescent="0.25">
      <c r="B162" s="133" t="s">
        <v>57</v>
      </c>
      <c r="C162" s="133" t="s">
        <v>29</v>
      </c>
      <c r="D162" s="134">
        <v>34</v>
      </c>
      <c r="E162" s="134">
        <v>1</v>
      </c>
      <c r="F162" s="28"/>
      <c r="G162" s="29"/>
      <c r="H162" s="166"/>
      <c r="I162" s="22"/>
      <c r="J162" s="62">
        <f t="shared" si="144"/>
        <v>0</v>
      </c>
      <c r="K162" s="28"/>
      <c r="L162" s="29"/>
      <c r="M162" s="29"/>
      <c r="N162" s="29"/>
      <c r="O162" s="62">
        <f t="shared" si="145"/>
        <v>0</v>
      </c>
      <c r="P162" s="28"/>
      <c r="Q162" s="166"/>
      <c r="R162" s="29"/>
      <c r="S162" s="29"/>
      <c r="T162" s="62">
        <f t="shared" si="146"/>
        <v>0</v>
      </c>
      <c r="U162" s="65"/>
      <c r="V162" s="66"/>
      <c r="W162" s="66"/>
      <c r="X162" s="67"/>
      <c r="Y162" s="62">
        <f t="shared" si="147"/>
        <v>0</v>
      </c>
      <c r="Z162" s="65"/>
      <c r="AA162" s="66"/>
      <c r="AB162" s="66"/>
      <c r="AC162" s="67"/>
      <c r="AD162" s="8">
        <f t="shared" si="148"/>
        <v>0</v>
      </c>
      <c r="AE162" s="31">
        <f t="shared" si="149"/>
        <v>0</v>
      </c>
    </row>
    <row r="163" spans="2:32" x14ac:dyDescent="0.25">
      <c r="B163" s="133" t="s">
        <v>72</v>
      </c>
      <c r="C163" s="133" t="s">
        <v>29</v>
      </c>
      <c r="D163" s="134">
        <f t="shared" si="143"/>
        <v>34</v>
      </c>
      <c r="E163" s="134">
        <v>1</v>
      </c>
      <c r="F163" s="28"/>
      <c r="G163" s="29"/>
      <c r="H163" s="29"/>
      <c r="I163" s="29"/>
      <c r="J163" s="62">
        <f t="shared" si="144"/>
        <v>0</v>
      </c>
      <c r="K163" s="28"/>
      <c r="L163" s="29"/>
      <c r="M163" s="29"/>
      <c r="N163" s="29"/>
      <c r="O163" s="62">
        <f t="shared" si="145"/>
        <v>0</v>
      </c>
      <c r="P163" s="28"/>
      <c r="Q163" s="29"/>
      <c r="R163" s="29"/>
      <c r="S163" s="29"/>
      <c r="T163" s="62">
        <f t="shared" si="146"/>
        <v>0</v>
      </c>
      <c r="U163" s="65"/>
      <c r="V163" s="66"/>
      <c r="W163" s="67"/>
      <c r="X163" s="66"/>
      <c r="Y163" s="62">
        <f t="shared" si="147"/>
        <v>0</v>
      </c>
      <c r="Z163" s="65"/>
      <c r="AA163" s="66"/>
      <c r="AB163" s="67"/>
      <c r="AC163" s="66"/>
      <c r="AD163" s="8">
        <f t="shared" si="148"/>
        <v>0</v>
      </c>
      <c r="AE163" s="31">
        <f t="shared" si="149"/>
        <v>0</v>
      </c>
    </row>
    <row r="164" spans="2:32" ht="15.75" thickBot="1" x14ac:dyDescent="0.3">
      <c r="B164" s="140" t="s">
        <v>15</v>
      </c>
      <c r="C164" s="140" t="s">
        <v>29</v>
      </c>
      <c r="D164" s="142">
        <f t="shared" si="143"/>
        <v>68</v>
      </c>
      <c r="E164" s="142">
        <v>2</v>
      </c>
      <c r="F164" s="72"/>
      <c r="G164" s="74"/>
      <c r="H164" s="74"/>
      <c r="I164" s="74"/>
      <c r="J164" s="69">
        <f t="shared" si="144"/>
        <v>0</v>
      </c>
      <c r="K164" s="72"/>
      <c r="L164" s="74"/>
      <c r="M164" s="74"/>
      <c r="N164" s="74"/>
      <c r="O164" s="69">
        <f t="shared" si="145"/>
        <v>0</v>
      </c>
      <c r="P164" s="72"/>
      <c r="Q164" s="74"/>
      <c r="R164" s="74"/>
      <c r="S164" s="74"/>
      <c r="T164" s="69">
        <f t="shared" si="146"/>
        <v>0</v>
      </c>
      <c r="U164" s="72"/>
      <c r="V164" s="74"/>
      <c r="W164" s="23"/>
      <c r="X164" s="74"/>
      <c r="Y164" s="69">
        <f t="shared" si="147"/>
        <v>0</v>
      </c>
      <c r="Z164" s="72"/>
      <c r="AA164" s="74"/>
      <c r="AB164" s="23"/>
      <c r="AC164" s="74"/>
      <c r="AD164" s="9">
        <f t="shared" si="148"/>
        <v>0</v>
      </c>
      <c r="AE164" s="31">
        <f t="shared" si="149"/>
        <v>0</v>
      </c>
    </row>
    <row r="165" spans="2:32" ht="16.5" thickBot="1" x14ac:dyDescent="0.3">
      <c r="B165" s="322" t="s">
        <v>47</v>
      </c>
      <c r="C165" s="322"/>
      <c r="D165" s="322"/>
      <c r="E165" s="322"/>
      <c r="F165" s="322"/>
      <c r="G165" s="322"/>
      <c r="H165" s="322"/>
      <c r="I165" s="322"/>
      <c r="J165" s="322"/>
      <c r="K165" s="322"/>
      <c r="L165" s="322"/>
      <c r="M165" s="322"/>
      <c r="N165" s="322"/>
      <c r="O165" s="322"/>
      <c r="P165" s="322"/>
      <c r="Q165" s="322"/>
      <c r="R165" s="322"/>
      <c r="S165" s="322"/>
      <c r="T165" s="322"/>
      <c r="U165" s="322"/>
      <c r="V165" s="322"/>
      <c r="W165" s="322"/>
      <c r="X165" s="322"/>
      <c r="Y165" s="322"/>
      <c r="Z165" s="208"/>
      <c r="AA165" s="208"/>
      <c r="AB165" s="208"/>
      <c r="AC165" s="208"/>
      <c r="AD165" s="51"/>
      <c r="AE165" s="51">
        <f>SUM(AE149:AE164)</f>
        <v>21.5</v>
      </c>
      <c r="AF165" s="21"/>
    </row>
    <row r="166" spans="2:32" ht="15" customHeight="1" x14ac:dyDescent="0.25">
      <c r="B166" s="247" t="s">
        <v>8</v>
      </c>
      <c r="C166" s="316" t="s">
        <v>30</v>
      </c>
      <c r="D166" s="183">
        <v>68</v>
      </c>
      <c r="E166" s="315">
        <v>2</v>
      </c>
      <c r="F166" s="76"/>
      <c r="G166" s="76"/>
      <c r="H166" s="27"/>
      <c r="I166" s="27"/>
      <c r="J166" s="62">
        <f t="shared" ref="J166:J180" si="150">SUM(F166:I166)</f>
        <v>0</v>
      </c>
      <c r="K166" s="27"/>
      <c r="L166" s="27"/>
      <c r="M166" s="27"/>
      <c r="N166" s="318">
        <v>1</v>
      </c>
      <c r="O166" s="62">
        <f t="shared" ref="O166:O180" si="151">SUM(K166:N166)</f>
        <v>1</v>
      </c>
      <c r="P166" s="104"/>
      <c r="Q166" s="104"/>
      <c r="R166" s="104"/>
      <c r="S166" s="104"/>
      <c r="T166" s="62">
        <f t="shared" ref="T166:T180" si="152">SUM(P166:S166)</f>
        <v>0</v>
      </c>
      <c r="U166" s="27"/>
      <c r="V166" s="27"/>
      <c r="W166" s="185"/>
      <c r="X166" s="27"/>
      <c r="Y166" s="62">
        <f t="shared" ref="Y166:Y180" si="153">SUM(U166:X166)</f>
        <v>0</v>
      </c>
      <c r="Z166" s="27"/>
      <c r="AA166" s="365">
        <v>1</v>
      </c>
      <c r="AB166" s="185"/>
      <c r="AC166" s="318">
        <v>1</v>
      </c>
      <c r="AD166" s="8">
        <f t="shared" ref="AD166:AD180" si="154">SUM(Z166:AC166)</f>
        <v>2</v>
      </c>
      <c r="AE166" s="31">
        <f t="shared" si="149"/>
        <v>3</v>
      </c>
    </row>
    <row r="167" spans="2:32" x14ac:dyDescent="0.25">
      <c r="B167" s="243" t="s">
        <v>20</v>
      </c>
      <c r="C167" s="317" t="s">
        <v>30</v>
      </c>
      <c r="D167" s="187">
        <f t="shared" ref="D167:D179" si="155">E167*34</f>
        <v>102</v>
      </c>
      <c r="E167" s="241">
        <v>3</v>
      </c>
      <c r="F167" s="28"/>
      <c r="G167" s="28"/>
      <c r="H167" s="29"/>
      <c r="I167" s="29"/>
      <c r="J167" s="62">
        <f t="shared" si="150"/>
        <v>0</v>
      </c>
      <c r="K167" s="29"/>
      <c r="L167" s="29"/>
      <c r="M167" s="29"/>
      <c r="N167" s="29"/>
      <c r="O167" s="62">
        <f t="shared" si="151"/>
        <v>0</v>
      </c>
      <c r="P167" s="97"/>
      <c r="Q167" s="97"/>
      <c r="R167" s="97"/>
      <c r="S167" s="97"/>
      <c r="T167" s="62">
        <f t="shared" si="152"/>
        <v>0</v>
      </c>
      <c r="U167" s="29"/>
      <c r="V167" s="22"/>
      <c r="W167" s="29"/>
      <c r="X167" s="29"/>
      <c r="Y167" s="62">
        <f t="shared" si="153"/>
        <v>0</v>
      </c>
      <c r="Z167" s="29"/>
      <c r="AA167" s="22"/>
      <c r="AB167" s="310">
        <v>1</v>
      </c>
      <c r="AC167" s="29"/>
      <c r="AD167" s="8">
        <f t="shared" si="154"/>
        <v>1</v>
      </c>
      <c r="AE167" s="31">
        <f t="shared" si="149"/>
        <v>1</v>
      </c>
    </row>
    <row r="168" spans="2:32" x14ac:dyDescent="0.25">
      <c r="B168" s="243" t="s">
        <v>34</v>
      </c>
      <c r="C168" s="317" t="s">
        <v>30</v>
      </c>
      <c r="D168" s="187">
        <v>136</v>
      </c>
      <c r="E168" s="241">
        <v>4</v>
      </c>
      <c r="F168" s="28"/>
      <c r="G168" s="97"/>
      <c r="H168" s="97"/>
      <c r="I168" s="98"/>
      <c r="J168" s="96">
        <f t="shared" ref="J168:J170" si="156">SUM(F168:I168)</f>
        <v>0</v>
      </c>
      <c r="K168" s="311">
        <v>1</v>
      </c>
      <c r="L168" s="98"/>
      <c r="M168" s="97"/>
      <c r="N168" s="284">
        <v>1</v>
      </c>
      <c r="O168" s="96">
        <f t="shared" si="151"/>
        <v>2</v>
      </c>
      <c r="P168" s="108"/>
      <c r="Q168" s="97"/>
      <c r="R168" s="284">
        <v>1</v>
      </c>
      <c r="S168" s="97"/>
      <c r="T168" s="96">
        <f t="shared" si="152"/>
        <v>1</v>
      </c>
      <c r="U168" s="108"/>
      <c r="V168" s="97"/>
      <c r="W168" s="117"/>
      <c r="X168" s="284">
        <v>1</v>
      </c>
      <c r="Y168" s="62">
        <f t="shared" si="153"/>
        <v>1</v>
      </c>
      <c r="Z168" s="293">
        <v>1</v>
      </c>
      <c r="AA168" s="97"/>
      <c r="AB168" s="366" t="s">
        <v>82</v>
      </c>
      <c r="AC168" s="97"/>
      <c r="AD168" s="8">
        <f t="shared" si="154"/>
        <v>1</v>
      </c>
      <c r="AE168" s="31">
        <f t="shared" si="149"/>
        <v>5</v>
      </c>
    </row>
    <row r="169" spans="2:32" x14ac:dyDescent="0.25">
      <c r="B169" s="243" t="s">
        <v>35</v>
      </c>
      <c r="C169" s="317" t="s">
        <v>30</v>
      </c>
      <c r="D169" s="187">
        <v>102</v>
      </c>
      <c r="E169" s="241">
        <v>3</v>
      </c>
      <c r="F169" s="28"/>
      <c r="G169" s="97"/>
      <c r="H169" s="97"/>
      <c r="I169" s="98"/>
      <c r="J169" s="96">
        <f t="shared" si="156"/>
        <v>0</v>
      </c>
      <c r="K169" s="110"/>
      <c r="L169" s="285">
        <v>1</v>
      </c>
      <c r="M169" s="97"/>
      <c r="N169" s="97"/>
      <c r="O169" s="96">
        <f t="shared" si="151"/>
        <v>1</v>
      </c>
      <c r="P169" s="108"/>
      <c r="Q169" s="97"/>
      <c r="R169" s="284">
        <v>1</v>
      </c>
      <c r="S169" s="97"/>
      <c r="T169" s="96">
        <f t="shared" si="152"/>
        <v>1</v>
      </c>
      <c r="U169" s="108"/>
      <c r="V169" s="284">
        <v>1</v>
      </c>
      <c r="W169" s="117"/>
      <c r="X169" s="97"/>
      <c r="Y169" s="62">
        <f t="shared" si="153"/>
        <v>1</v>
      </c>
      <c r="Z169" s="108"/>
      <c r="AA169" s="284">
        <v>1</v>
      </c>
      <c r="AB169" s="361"/>
      <c r="AC169" s="97"/>
      <c r="AD169" s="8">
        <f t="shared" si="154"/>
        <v>1</v>
      </c>
      <c r="AE169" s="31">
        <f t="shared" si="149"/>
        <v>4</v>
      </c>
    </row>
    <row r="170" spans="2:32" x14ac:dyDescent="0.25">
      <c r="B170" s="243" t="s">
        <v>54</v>
      </c>
      <c r="C170" s="317" t="s">
        <v>30</v>
      </c>
      <c r="D170" s="187">
        <v>34</v>
      </c>
      <c r="E170" s="241">
        <v>1</v>
      </c>
      <c r="F170" s="28"/>
      <c r="G170" s="97"/>
      <c r="H170" s="97"/>
      <c r="I170" s="117"/>
      <c r="J170" s="96">
        <f t="shared" si="156"/>
        <v>0</v>
      </c>
      <c r="K170" s="110"/>
      <c r="L170" s="117"/>
      <c r="M170" s="97"/>
      <c r="N170" s="117"/>
      <c r="O170" s="96">
        <f t="shared" si="151"/>
        <v>0</v>
      </c>
      <c r="P170" s="108"/>
      <c r="Q170" s="97"/>
      <c r="R170" s="117"/>
      <c r="S170" s="97"/>
      <c r="T170" s="96">
        <f t="shared" si="152"/>
        <v>0</v>
      </c>
      <c r="U170" s="110"/>
      <c r="V170" s="117"/>
      <c r="W170" s="97"/>
      <c r="X170" s="117"/>
      <c r="Y170" s="62">
        <f t="shared" si="153"/>
        <v>0</v>
      </c>
      <c r="Z170" s="110"/>
      <c r="AA170" s="117"/>
      <c r="AB170" s="362"/>
      <c r="AC170" s="367">
        <v>1</v>
      </c>
      <c r="AD170" s="8">
        <f t="shared" si="154"/>
        <v>1</v>
      </c>
      <c r="AE170" s="31">
        <f t="shared" si="149"/>
        <v>1</v>
      </c>
    </row>
    <row r="171" spans="2:32" x14ac:dyDescent="0.25">
      <c r="B171" s="243" t="s">
        <v>10</v>
      </c>
      <c r="C171" s="317" t="s">
        <v>30</v>
      </c>
      <c r="D171" s="187">
        <f t="shared" si="155"/>
        <v>102</v>
      </c>
      <c r="E171" s="241">
        <v>3</v>
      </c>
      <c r="F171" s="28"/>
      <c r="G171" s="28"/>
      <c r="H171" s="22"/>
      <c r="I171" s="29"/>
      <c r="J171" s="62">
        <f t="shared" si="150"/>
        <v>0</v>
      </c>
      <c r="K171" s="28"/>
      <c r="L171" s="29"/>
      <c r="M171" s="29"/>
      <c r="N171" s="22"/>
      <c r="O171" s="62">
        <f t="shared" si="151"/>
        <v>0</v>
      </c>
      <c r="P171" s="110"/>
      <c r="Q171" s="97"/>
      <c r="R171" s="117"/>
      <c r="S171" s="97"/>
      <c r="T171" s="62">
        <f t="shared" si="152"/>
        <v>0</v>
      </c>
      <c r="U171" s="137"/>
      <c r="V171" s="29"/>
      <c r="W171" s="29"/>
      <c r="X171" s="22"/>
      <c r="Y171" s="62">
        <f t="shared" si="153"/>
        <v>0</v>
      </c>
      <c r="Z171" s="137"/>
      <c r="AA171" s="29"/>
      <c r="AB171" s="29"/>
      <c r="AC171" s="22"/>
      <c r="AD171" s="8">
        <f t="shared" si="154"/>
        <v>0</v>
      </c>
      <c r="AE171" s="31">
        <f t="shared" si="149"/>
        <v>0</v>
      </c>
    </row>
    <row r="172" spans="2:32" x14ac:dyDescent="0.25">
      <c r="B172" s="243" t="s">
        <v>70</v>
      </c>
      <c r="C172" s="317" t="s">
        <v>30</v>
      </c>
      <c r="D172" s="187">
        <f t="shared" si="155"/>
        <v>34</v>
      </c>
      <c r="E172" s="241">
        <v>1</v>
      </c>
      <c r="F172" s="28"/>
      <c r="G172" s="28"/>
      <c r="H172" s="29"/>
      <c r="I172" s="29"/>
      <c r="J172" s="62">
        <f t="shared" si="150"/>
        <v>0</v>
      </c>
      <c r="K172" s="28"/>
      <c r="L172" s="29"/>
      <c r="M172" s="29"/>
      <c r="N172" s="29"/>
      <c r="O172" s="62">
        <f t="shared" si="151"/>
        <v>0</v>
      </c>
      <c r="P172" s="110"/>
      <c r="Q172" s="97"/>
      <c r="R172" s="97"/>
      <c r="S172" s="97"/>
      <c r="T172" s="62">
        <f t="shared" si="152"/>
        <v>0</v>
      </c>
      <c r="U172" s="319">
        <v>1</v>
      </c>
      <c r="V172" s="22"/>
      <c r="W172" s="29"/>
      <c r="X172" s="29"/>
      <c r="Y172" s="62">
        <f t="shared" si="153"/>
        <v>1</v>
      </c>
      <c r="Z172" s="28"/>
      <c r="AA172" s="22"/>
      <c r="AB172" s="29"/>
      <c r="AC172" s="310">
        <v>1</v>
      </c>
      <c r="AD172" s="8">
        <f t="shared" si="154"/>
        <v>1</v>
      </c>
      <c r="AE172" s="31">
        <f t="shared" si="149"/>
        <v>2</v>
      </c>
    </row>
    <row r="173" spans="2:32" x14ac:dyDescent="0.25">
      <c r="B173" s="243" t="s">
        <v>21</v>
      </c>
      <c r="C173" s="317" t="s">
        <v>30</v>
      </c>
      <c r="D173" s="187">
        <f t="shared" si="155"/>
        <v>68</v>
      </c>
      <c r="E173" s="241">
        <v>2</v>
      </c>
      <c r="F173" s="28"/>
      <c r="G173" s="28"/>
      <c r="H173" s="29"/>
      <c r="I173" s="29"/>
      <c r="J173" s="62">
        <f t="shared" si="150"/>
        <v>0</v>
      </c>
      <c r="K173" s="28"/>
      <c r="L173" s="22"/>
      <c r="M173" s="29"/>
      <c r="N173" s="29"/>
      <c r="O173" s="62">
        <f t="shared" si="151"/>
        <v>0</v>
      </c>
      <c r="P173" s="110"/>
      <c r="Q173" s="117"/>
      <c r="R173" s="97"/>
      <c r="S173" s="97"/>
      <c r="T173" s="62">
        <f t="shared" si="152"/>
        <v>0</v>
      </c>
      <c r="U173" s="28"/>
      <c r="V173" s="29"/>
      <c r="W173" s="29"/>
      <c r="X173" s="29"/>
      <c r="Y173" s="62">
        <f t="shared" si="153"/>
        <v>0</v>
      </c>
      <c r="Z173" s="28"/>
      <c r="AA173" s="29"/>
      <c r="AB173" s="29"/>
      <c r="AC173" s="29"/>
      <c r="AD173" s="8">
        <f t="shared" si="154"/>
        <v>0</v>
      </c>
      <c r="AE173" s="31">
        <f t="shared" si="149"/>
        <v>0</v>
      </c>
    </row>
    <row r="174" spans="2:32" x14ac:dyDescent="0.25">
      <c r="B174" s="243" t="s">
        <v>22</v>
      </c>
      <c r="C174" s="317" t="s">
        <v>30</v>
      </c>
      <c r="D174" s="187">
        <f t="shared" si="155"/>
        <v>68</v>
      </c>
      <c r="E174" s="241">
        <v>2</v>
      </c>
      <c r="F174" s="28"/>
      <c r="G174" s="28"/>
      <c r="H174" s="29"/>
      <c r="I174" s="29"/>
      <c r="J174" s="62">
        <f t="shared" si="150"/>
        <v>0</v>
      </c>
      <c r="K174" s="28"/>
      <c r="L174" s="29"/>
      <c r="M174" s="22"/>
      <c r="N174" s="29"/>
      <c r="O174" s="62">
        <f t="shared" si="151"/>
        <v>0</v>
      </c>
      <c r="P174" s="110"/>
      <c r="Q174" s="97"/>
      <c r="R174" s="97"/>
      <c r="S174" s="97"/>
      <c r="T174" s="62">
        <f t="shared" si="152"/>
        <v>0</v>
      </c>
      <c r="U174" s="137"/>
      <c r="V174" s="29"/>
      <c r="W174" s="29"/>
      <c r="X174" s="242"/>
      <c r="Y174" s="62">
        <f t="shared" si="153"/>
        <v>0</v>
      </c>
      <c r="Z174" s="137"/>
      <c r="AA174" s="29"/>
      <c r="AB174" s="29"/>
      <c r="AC174" s="242"/>
      <c r="AD174" s="8">
        <f t="shared" si="154"/>
        <v>0</v>
      </c>
      <c r="AE174" s="31">
        <f t="shared" si="149"/>
        <v>0</v>
      </c>
    </row>
    <row r="175" spans="2:32" x14ac:dyDescent="0.25">
      <c r="B175" s="243" t="s">
        <v>23</v>
      </c>
      <c r="C175" s="317" t="s">
        <v>30</v>
      </c>
      <c r="D175" s="187">
        <f t="shared" si="155"/>
        <v>34</v>
      </c>
      <c r="E175" s="241">
        <v>1</v>
      </c>
      <c r="F175" s="28"/>
      <c r="G175" s="28"/>
      <c r="H175" s="22"/>
      <c r="I175" s="29"/>
      <c r="J175" s="62">
        <f t="shared" si="150"/>
        <v>0</v>
      </c>
      <c r="K175" s="28"/>
      <c r="L175" s="29"/>
      <c r="M175" s="29"/>
      <c r="N175" s="29"/>
      <c r="O175" s="62">
        <f t="shared" si="151"/>
        <v>0</v>
      </c>
      <c r="P175" s="110"/>
      <c r="Q175" s="97"/>
      <c r="R175" s="97"/>
      <c r="S175" s="98"/>
      <c r="T175" s="62">
        <f t="shared" si="152"/>
        <v>0</v>
      </c>
      <c r="U175" s="28"/>
      <c r="V175" s="29"/>
      <c r="W175" s="29"/>
      <c r="X175" s="29"/>
      <c r="Y175" s="62">
        <f t="shared" si="153"/>
        <v>0</v>
      </c>
      <c r="Z175" s="28"/>
      <c r="AA175" s="29"/>
      <c r="AB175" s="29"/>
      <c r="AC175" s="29"/>
      <c r="AD175" s="8">
        <f t="shared" si="154"/>
        <v>0</v>
      </c>
      <c r="AE175" s="31">
        <f t="shared" si="149"/>
        <v>0</v>
      </c>
    </row>
    <row r="176" spans="2:32" x14ac:dyDescent="0.25">
      <c r="B176" s="243" t="s">
        <v>26</v>
      </c>
      <c r="C176" s="317" t="s">
        <v>30</v>
      </c>
      <c r="D176" s="187">
        <f t="shared" si="155"/>
        <v>34</v>
      </c>
      <c r="E176" s="241">
        <v>1</v>
      </c>
      <c r="F176" s="28"/>
      <c r="G176" s="319">
        <v>0.5</v>
      </c>
      <c r="H176" s="29"/>
      <c r="I176" s="29"/>
      <c r="J176" s="62">
        <f t="shared" si="150"/>
        <v>0.5</v>
      </c>
      <c r="K176" s="28"/>
      <c r="L176" s="310">
        <v>0.5</v>
      </c>
      <c r="M176" s="29"/>
      <c r="N176" s="22"/>
      <c r="O176" s="62">
        <f t="shared" si="151"/>
        <v>0.5</v>
      </c>
      <c r="P176" s="110"/>
      <c r="Q176" s="97"/>
      <c r="R176" s="117"/>
      <c r="S176" s="97"/>
      <c r="T176" s="62">
        <f t="shared" si="152"/>
        <v>0</v>
      </c>
      <c r="U176" s="28"/>
      <c r="V176" s="310">
        <v>0.5</v>
      </c>
      <c r="W176" s="29"/>
      <c r="X176" s="29"/>
      <c r="Y176" s="62">
        <f t="shared" si="153"/>
        <v>0.5</v>
      </c>
      <c r="Z176" s="28"/>
      <c r="AA176" s="29"/>
      <c r="AB176" s="310">
        <v>0.5</v>
      </c>
      <c r="AC176" s="29"/>
      <c r="AD176" s="8">
        <f t="shared" si="154"/>
        <v>0.5</v>
      </c>
      <c r="AE176" s="31">
        <f t="shared" si="149"/>
        <v>2</v>
      </c>
    </row>
    <row r="177" spans="2:31" x14ac:dyDescent="0.25">
      <c r="B177" s="133" t="s">
        <v>25</v>
      </c>
      <c r="C177" s="118" t="s">
        <v>30</v>
      </c>
      <c r="D177" s="134">
        <f t="shared" si="155"/>
        <v>68</v>
      </c>
      <c r="E177" s="138">
        <v>2</v>
      </c>
      <c r="F177" s="28"/>
      <c r="G177" s="28"/>
      <c r="H177" s="29"/>
      <c r="I177" s="22"/>
      <c r="J177" s="62">
        <f t="shared" si="150"/>
        <v>0</v>
      </c>
      <c r="K177" s="28"/>
      <c r="L177" s="29"/>
      <c r="M177" s="22"/>
      <c r="N177" s="29"/>
      <c r="O177" s="62">
        <f t="shared" si="151"/>
        <v>0</v>
      </c>
      <c r="P177" s="311">
        <v>1</v>
      </c>
      <c r="Q177" s="97"/>
      <c r="R177" s="97"/>
      <c r="S177" s="97"/>
      <c r="T177" s="62">
        <f t="shared" si="152"/>
        <v>1</v>
      </c>
      <c r="U177" s="28"/>
      <c r="V177" s="22"/>
      <c r="W177" s="29"/>
      <c r="X177" s="29"/>
      <c r="Y177" s="62">
        <f t="shared" si="153"/>
        <v>0</v>
      </c>
      <c r="Z177" s="28"/>
      <c r="AA177" s="22"/>
      <c r="AB177" s="310">
        <v>1</v>
      </c>
      <c r="AC177" s="29"/>
      <c r="AD177" s="8">
        <f t="shared" si="154"/>
        <v>1</v>
      </c>
      <c r="AE177" s="31">
        <f t="shared" si="149"/>
        <v>2</v>
      </c>
    </row>
    <row r="178" spans="2:31" x14ac:dyDescent="0.25">
      <c r="B178" s="133" t="s">
        <v>28</v>
      </c>
      <c r="C178" s="118" t="s">
        <v>30</v>
      </c>
      <c r="D178" s="134">
        <f t="shared" si="155"/>
        <v>68</v>
      </c>
      <c r="E178" s="138">
        <v>2</v>
      </c>
      <c r="F178" s="28"/>
      <c r="G178" s="28"/>
      <c r="H178" s="29"/>
      <c r="I178" s="29"/>
      <c r="J178" s="62">
        <f t="shared" si="150"/>
        <v>0</v>
      </c>
      <c r="K178" s="28"/>
      <c r="L178" s="29"/>
      <c r="M178" s="29"/>
      <c r="N178" s="22"/>
      <c r="O178" s="62">
        <f t="shared" si="151"/>
        <v>0</v>
      </c>
      <c r="P178" s="110"/>
      <c r="Q178" s="97"/>
      <c r="R178" s="117"/>
      <c r="S178" s="97"/>
      <c r="T178" s="62">
        <f t="shared" si="152"/>
        <v>0</v>
      </c>
      <c r="U178" s="28"/>
      <c r="V178" s="29"/>
      <c r="W178" s="310">
        <v>1</v>
      </c>
      <c r="X178" s="167"/>
      <c r="Y178" s="62">
        <f t="shared" si="153"/>
        <v>1</v>
      </c>
      <c r="Z178" s="28"/>
      <c r="AA178" s="29"/>
      <c r="AB178" s="29"/>
      <c r="AC178" s="167"/>
      <c r="AD178" s="8">
        <f t="shared" si="154"/>
        <v>0</v>
      </c>
      <c r="AE178" s="31">
        <f t="shared" si="149"/>
        <v>1</v>
      </c>
    </row>
    <row r="179" spans="2:31" x14ac:dyDescent="0.25">
      <c r="B179" s="133" t="s">
        <v>72</v>
      </c>
      <c r="C179" s="118" t="s">
        <v>30</v>
      </c>
      <c r="D179" s="134">
        <f t="shared" si="155"/>
        <v>34</v>
      </c>
      <c r="E179" s="138">
        <v>1</v>
      </c>
      <c r="F179" s="28"/>
      <c r="G179" s="28"/>
      <c r="H179" s="29"/>
      <c r="I179" s="29"/>
      <c r="J179" s="62">
        <f t="shared" si="150"/>
        <v>0</v>
      </c>
      <c r="K179" s="28"/>
      <c r="L179" s="29"/>
      <c r="M179" s="29"/>
      <c r="N179" s="29"/>
      <c r="O179" s="62">
        <f t="shared" si="151"/>
        <v>0</v>
      </c>
      <c r="P179" s="110"/>
      <c r="Q179" s="97"/>
      <c r="R179" s="97"/>
      <c r="S179" s="97"/>
      <c r="T179" s="62">
        <f t="shared" si="152"/>
        <v>0</v>
      </c>
      <c r="U179" s="28"/>
      <c r="V179" s="29"/>
      <c r="W179" s="22"/>
      <c r="X179" s="29"/>
      <c r="Y179" s="62">
        <f t="shared" si="153"/>
        <v>0</v>
      </c>
      <c r="Z179" s="28"/>
      <c r="AA179" s="29"/>
      <c r="AB179" s="22"/>
      <c r="AC179" s="29"/>
      <c r="AD179" s="8">
        <f t="shared" si="154"/>
        <v>0</v>
      </c>
      <c r="AE179" s="31">
        <f t="shared" si="149"/>
        <v>0</v>
      </c>
    </row>
    <row r="180" spans="2:31" ht="15.75" thickBot="1" x14ac:dyDescent="0.3">
      <c r="B180" s="140" t="s">
        <v>15</v>
      </c>
      <c r="C180" s="119" t="s">
        <v>30</v>
      </c>
      <c r="D180" s="142">
        <v>68</v>
      </c>
      <c r="E180" s="204">
        <v>2</v>
      </c>
      <c r="F180" s="72"/>
      <c r="G180" s="72"/>
      <c r="H180" s="74"/>
      <c r="I180" s="74"/>
      <c r="J180" s="69">
        <f t="shared" si="150"/>
        <v>0</v>
      </c>
      <c r="K180" s="72"/>
      <c r="L180" s="74"/>
      <c r="M180" s="74"/>
      <c r="N180" s="74"/>
      <c r="O180" s="69">
        <f t="shared" si="151"/>
        <v>0</v>
      </c>
      <c r="P180" s="244"/>
      <c r="Q180" s="245"/>
      <c r="R180" s="245"/>
      <c r="S180" s="245"/>
      <c r="T180" s="69">
        <f t="shared" si="152"/>
        <v>0</v>
      </c>
      <c r="U180" s="72"/>
      <c r="V180" s="74"/>
      <c r="W180" s="74"/>
      <c r="X180" s="74"/>
      <c r="Y180" s="69">
        <f t="shared" si="153"/>
        <v>0</v>
      </c>
      <c r="Z180" s="72"/>
      <c r="AA180" s="74"/>
      <c r="AB180" s="74"/>
      <c r="AC180" s="74"/>
      <c r="AD180" s="9">
        <f t="shared" si="154"/>
        <v>0</v>
      </c>
      <c r="AE180" s="31">
        <f t="shared" si="149"/>
        <v>0</v>
      </c>
    </row>
    <row r="181" spans="2:31" ht="15.75" thickBot="1" x14ac:dyDescent="0.3">
      <c r="B181" s="180"/>
      <c r="C181" s="180"/>
      <c r="D181" s="156"/>
      <c r="E181" s="156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0"/>
      <c r="Z181" s="246"/>
      <c r="AA181" s="246"/>
      <c r="AB181" s="246"/>
      <c r="AC181" s="246"/>
      <c r="AD181" s="122"/>
      <c r="AE181" s="47">
        <f>SUM(AE168:AE180)</f>
        <v>17</v>
      </c>
    </row>
    <row r="182" spans="2:31" x14ac:dyDescent="0.25">
      <c r="B182" s="162" t="s">
        <v>8</v>
      </c>
      <c r="C182" s="247" t="s">
        <v>36</v>
      </c>
      <c r="D182" s="183">
        <v>68</v>
      </c>
      <c r="E182" s="183">
        <v>2</v>
      </c>
      <c r="F182" s="60"/>
      <c r="G182" s="104"/>
      <c r="H182" s="104"/>
      <c r="I182" s="104"/>
      <c r="J182" s="162">
        <f>SUM(F182:I182)</f>
        <v>0</v>
      </c>
      <c r="K182" s="248"/>
      <c r="L182" s="314">
        <v>1</v>
      </c>
      <c r="M182" s="104"/>
      <c r="N182" s="104"/>
      <c r="O182" s="162">
        <f>SUM(K182:N182)</f>
        <v>1</v>
      </c>
      <c r="P182" s="109"/>
      <c r="Q182" s="104"/>
      <c r="R182" s="185"/>
      <c r="S182" s="104"/>
      <c r="T182" s="162">
        <f>SUM(P182:S182)</f>
        <v>0</v>
      </c>
      <c r="U182" s="109"/>
      <c r="V182" s="104"/>
      <c r="W182" s="314">
        <v>1</v>
      </c>
      <c r="X182" s="104"/>
      <c r="Y182" s="70">
        <f>SUM(U182:X182)</f>
        <v>1</v>
      </c>
      <c r="Z182" s="109"/>
      <c r="AA182" s="314">
        <v>1</v>
      </c>
      <c r="AB182" s="104"/>
      <c r="AC182" s="104"/>
      <c r="AD182" s="7">
        <f>SUM(Z182:AC182)</f>
        <v>1</v>
      </c>
      <c r="AE182" s="31">
        <f t="shared" si="149"/>
        <v>3</v>
      </c>
    </row>
    <row r="183" spans="2:31" x14ac:dyDescent="0.25">
      <c r="B183" s="96" t="s">
        <v>20</v>
      </c>
      <c r="C183" s="243" t="s">
        <v>36</v>
      </c>
      <c r="D183" s="249">
        <f t="shared" ref="D183:D196" si="157">E183*34</f>
        <v>102</v>
      </c>
      <c r="E183" s="249">
        <v>3</v>
      </c>
      <c r="F183" s="28"/>
      <c r="G183" s="97"/>
      <c r="H183" s="97"/>
      <c r="I183" s="98"/>
      <c r="J183" s="96">
        <f t="shared" ref="J183:J185" si="158">SUM(F183:I183)</f>
        <v>0</v>
      </c>
      <c r="K183" s="110"/>
      <c r="L183" s="98"/>
      <c r="M183" s="97"/>
      <c r="N183" s="284">
        <v>1</v>
      </c>
      <c r="O183" s="96">
        <f t="shared" ref="O183:O185" si="159">SUM(K183:N183)</f>
        <v>1</v>
      </c>
      <c r="P183" s="108"/>
      <c r="Q183" s="97"/>
      <c r="R183" s="97"/>
      <c r="S183" s="97"/>
      <c r="T183" s="96">
        <f t="shared" ref="T183:T185" si="160">SUM(P183:S183)</f>
        <v>0</v>
      </c>
      <c r="U183" s="108"/>
      <c r="V183" s="97"/>
      <c r="W183" s="117"/>
      <c r="X183" s="97"/>
      <c r="Y183" s="62">
        <f t="shared" ref="Y183:Y185" si="161">SUM(U183:X183)</f>
        <v>0</v>
      </c>
      <c r="Z183" s="108"/>
      <c r="AA183" s="97"/>
      <c r="AB183" s="117"/>
      <c r="AC183" s="284">
        <v>1</v>
      </c>
      <c r="AD183" s="8">
        <f t="shared" ref="AD183:AD191" si="162">SUM(Z183:AC183)</f>
        <v>1</v>
      </c>
      <c r="AE183" s="31">
        <f t="shared" si="149"/>
        <v>2</v>
      </c>
    </row>
    <row r="184" spans="2:31" x14ac:dyDescent="0.25">
      <c r="B184" s="96" t="s">
        <v>73</v>
      </c>
      <c r="C184" s="243" t="s">
        <v>36</v>
      </c>
      <c r="D184" s="249">
        <f t="shared" si="157"/>
        <v>102</v>
      </c>
      <c r="E184" s="249">
        <v>3</v>
      </c>
      <c r="F184" s="28"/>
      <c r="G184" s="97"/>
      <c r="H184" s="97"/>
      <c r="I184" s="320">
        <v>1</v>
      </c>
      <c r="J184" s="96">
        <f t="shared" si="158"/>
        <v>1</v>
      </c>
      <c r="K184" s="110"/>
      <c r="L184" s="98"/>
      <c r="M184" s="97"/>
      <c r="N184" s="97"/>
      <c r="O184" s="96">
        <f t="shared" si="159"/>
        <v>0</v>
      </c>
      <c r="P184" s="108"/>
      <c r="Q184" s="97"/>
      <c r="R184" s="321">
        <v>1</v>
      </c>
      <c r="S184" s="97"/>
      <c r="T184" s="96">
        <f t="shared" si="160"/>
        <v>1</v>
      </c>
      <c r="U184" s="108"/>
      <c r="V184" s="97"/>
      <c r="W184" s="117"/>
      <c r="X184" s="97"/>
      <c r="Y184" s="62">
        <f t="shared" si="161"/>
        <v>0</v>
      </c>
      <c r="Z184" s="108"/>
      <c r="AA184" s="321">
        <v>1</v>
      </c>
      <c r="AB184" s="117"/>
      <c r="AC184" s="97"/>
      <c r="AD184" s="8">
        <f t="shared" si="162"/>
        <v>1</v>
      </c>
      <c r="AE184" s="31">
        <f t="shared" si="149"/>
        <v>3</v>
      </c>
    </row>
    <row r="185" spans="2:31" x14ac:dyDescent="0.25">
      <c r="B185" s="96" t="s">
        <v>74</v>
      </c>
      <c r="C185" s="243" t="s">
        <v>36</v>
      </c>
      <c r="D185" s="249">
        <f t="shared" si="157"/>
        <v>34</v>
      </c>
      <c r="E185" s="249">
        <v>1</v>
      </c>
      <c r="F185" s="28"/>
      <c r="G185" s="321">
        <v>1</v>
      </c>
      <c r="H185" s="97"/>
      <c r="I185" s="98"/>
      <c r="J185" s="96">
        <f t="shared" si="158"/>
        <v>1</v>
      </c>
      <c r="K185" s="110"/>
      <c r="L185" s="98"/>
      <c r="M185" s="97"/>
      <c r="N185" s="97"/>
      <c r="O185" s="96">
        <f t="shared" si="159"/>
        <v>0</v>
      </c>
      <c r="P185" s="108"/>
      <c r="Q185" s="97"/>
      <c r="R185" s="97"/>
      <c r="S185" s="321">
        <v>1</v>
      </c>
      <c r="T185" s="96">
        <f t="shared" si="160"/>
        <v>1</v>
      </c>
      <c r="U185" s="108"/>
      <c r="V185" s="97"/>
      <c r="W185" s="117"/>
      <c r="X185" s="97"/>
      <c r="Y185" s="62">
        <f t="shared" si="161"/>
        <v>0</v>
      </c>
      <c r="Z185" s="108"/>
      <c r="AA185" s="321">
        <v>1</v>
      </c>
      <c r="AB185" s="117"/>
      <c r="AC185" s="97"/>
      <c r="AD185" s="8">
        <f t="shared" si="162"/>
        <v>1</v>
      </c>
      <c r="AE185" s="31">
        <f t="shared" si="149"/>
        <v>3</v>
      </c>
    </row>
    <row r="186" spans="2:31" x14ac:dyDescent="0.25">
      <c r="B186" s="96" t="s">
        <v>75</v>
      </c>
      <c r="C186" s="243" t="s">
        <v>36</v>
      </c>
      <c r="D186" s="187">
        <f t="shared" si="157"/>
        <v>34</v>
      </c>
      <c r="E186" s="241">
        <v>1</v>
      </c>
      <c r="F186" s="28"/>
      <c r="G186" s="97"/>
      <c r="H186" s="97"/>
      <c r="I186" s="117"/>
      <c r="J186" s="96">
        <f t="shared" ref="J186:J196" si="163">SUM(F186:I186)</f>
        <v>0</v>
      </c>
      <c r="K186" s="110"/>
      <c r="L186" s="117"/>
      <c r="M186" s="97"/>
      <c r="N186" s="117"/>
      <c r="O186" s="96">
        <f t="shared" ref="O186:O196" si="164">SUM(K186:N186)</f>
        <v>0</v>
      </c>
      <c r="P186" s="108"/>
      <c r="Q186" s="97"/>
      <c r="R186" s="117"/>
      <c r="S186" s="97"/>
      <c r="T186" s="96">
        <f t="shared" ref="T186:T196" si="165">SUM(P186:S186)</f>
        <v>0</v>
      </c>
      <c r="U186" s="110"/>
      <c r="V186" s="117"/>
      <c r="W186" s="97"/>
      <c r="X186" s="117"/>
      <c r="Y186" s="62">
        <f t="shared" ref="Y186:Y196" si="166">SUM(U186:X186)</f>
        <v>0</v>
      </c>
      <c r="Z186" s="110"/>
      <c r="AA186" s="117"/>
      <c r="AB186" s="321">
        <v>1</v>
      </c>
      <c r="AC186" s="117"/>
      <c r="AD186" s="8">
        <f t="shared" si="162"/>
        <v>1</v>
      </c>
      <c r="AE186" s="31">
        <f t="shared" si="149"/>
        <v>1</v>
      </c>
    </row>
    <row r="187" spans="2:31" x14ac:dyDescent="0.25">
      <c r="B187" s="96" t="s">
        <v>10</v>
      </c>
      <c r="C187" s="243" t="s">
        <v>36</v>
      </c>
      <c r="D187" s="187">
        <f t="shared" si="157"/>
        <v>102</v>
      </c>
      <c r="E187" s="241">
        <v>3</v>
      </c>
      <c r="F187" s="28"/>
      <c r="G187" s="97"/>
      <c r="H187" s="117"/>
      <c r="I187" s="97"/>
      <c r="J187" s="96">
        <f t="shared" si="163"/>
        <v>0</v>
      </c>
      <c r="K187" s="110"/>
      <c r="L187" s="117"/>
      <c r="M187" s="97"/>
      <c r="N187" s="97"/>
      <c r="O187" s="96">
        <f t="shared" si="164"/>
        <v>0</v>
      </c>
      <c r="P187" s="110"/>
      <c r="Q187" s="117"/>
      <c r="R187" s="97"/>
      <c r="S187" s="97"/>
      <c r="T187" s="96">
        <f t="shared" si="165"/>
        <v>0</v>
      </c>
      <c r="U187" s="110"/>
      <c r="V187" s="97"/>
      <c r="W187" s="117"/>
      <c r="X187" s="97"/>
      <c r="Y187" s="62">
        <f t="shared" si="166"/>
        <v>0</v>
      </c>
      <c r="Z187" s="110"/>
      <c r="AA187" s="97"/>
      <c r="AB187" s="117"/>
      <c r="AC187" s="97"/>
      <c r="AD187" s="8">
        <f t="shared" si="162"/>
        <v>0</v>
      </c>
      <c r="AE187" s="31">
        <f t="shared" si="149"/>
        <v>0</v>
      </c>
    </row>
    <row r="188" spans="2:31" x14ac:dyDescent="0.25">
      <c r="B188" s="96" t="s">
        <v>70</v>
      </c>
      <c r="C188" s="243" t="s">
        <v>36</v>
      </c>
      <c r="D188" s="187">
        <f t="shared" si="157"/>
        <v>34</v>
      </c>
      <c r="E188" s="241">
        <v>1</v>
      </c>
      <c r="F188" s="28"/>
      <c r="G188" s="97"/>
      <c r="H188" s="97"/>
      <c r="I188" s="117"/>
      <c r="J188" s="96">
        <f t="shared" si="163"/>
        <v>0</v>
      </c>
      <c r="K188" s="110"/>
      <c r="L188" s="97"/>
      <c r="M188" s="97"/>
      <c r="N188" s="97"/>
      <c r="O188" s="96">
        <f t="shared" si="164"/>
        <v>0</v>
      </c>
      <c r="P188" s="110"/>
      <c r="Q188" s="97"/>
      <c r="R188" s="292">
        <v>1</v>
      </c>
      <c r="S188" s="97"/>
      <c r="T188" s="96">
        <f t="shared" si="165"/>
        <v>1</v>
      </c>
      <c r="U188" s="110"/>
      <c r="V188" s="97"/>
      <c r="W188" s="97"/>
      <c r="X188" s="97"/>
      <c r="Y188" s="62">
        <f t="shared" si="166"/>
        <v>0</v>
      </c>
      <c r="Z188" s="110"/>
      <c r="AA188" s="97"/>
      <c r="AB188" s="97"/>
      <c r="AC188" s="97"/>
      <c r="AD188" s="8">
        <f t="shared" si="162"/>
        <v>0</v>
      </c>
      <c r="AE188" s="31">
        <f t="shared" si="149"/>
        <v>1</v>
      </c>
    </row>
    <row r="189" spans="2:31" x14ac:dyDescent="0.25">
      <c r="B189" s="96" t="s">
        <v>21</v>
      </c>
      <c r="C189" s="243" t="s">
        <v>36</v>
      </c>
      <c r="D189" s="187">
        <f t="shared" si="157"/>
        <v>68</v>
      </c>
      <c r="E189" s="241">
        <v>2</v>
      </c>
      <c r="F189" s="28"/>
      <c r="G189" s="97"/>
      <c r="H189" s="97"/>
      <c r="I189" s="97"/>
      <c r="J189" s="96">
        <f t="shared" si="163"/>
        <v>0</v>
      </c>
      <c r="K189" s="110"/>
      <c r="L189" s="97"/>
      <c r="M189" s="117"/>
      <c r="N189" s="97"/>
      <c r="O189" s="96">
        <f t="shared" si="164"/>
        <v>0</v>
      </c>
      <c r="P189" s="110"/>
      <c r="Q189" s="98"/>
      <c r="R189" s="97"/>
      <c r="S189" s="97"/>
      <c r="T189" s="96">
        <f t="shared" si="165"/>
        <v>0</v>
      </c>
      <c r="U189" s="240"/>
      <c r="V189" s="97"/>
      <c r="W189" s="97"/>
      <c r="X189" s="97"/>
      <c r="Y189" s="62">
        <f t="shared" si="166"/>
        <v>0</v>
      </c>
      <c r="Z189" s="240"/>
      <c r="AA189" s="97"/>
      <c r="AB189" s="97"/>
      <c r="AC189" s="97"/>
      <c r="AD189" s="8">
        <f t="shared" si="162"/>
        <v>0</v>
      </c>
      <c r="AE189" s="31">
        <f t="shared" si="149"/>
        <v>0</v>
      </c>
    </row>
    <row r="190" spans="2:31" x14ac:dyDescent="0.25">
      <c r="B190" s="96" t="s">
        <v>22</v>
      </c>
      <c r="C190" s="243" t="s">
        <v>36</v>
      </c>
      <c r="D190" s="187">
        <f t="shared" si="157"/>
        <v>136</v>
      </c>
      <c r="E190" s="241">
        <v>4</v>
      </c>
      <c r="F190" s="28"/>
      <c r="G190" s="97"/>
      <c r="H190" s="97"/>
      <c r="I190" s="97"/>
      <c r="J190" s="96">
        <f t="shared" si="163"/>
        <v>0</v>
      </c>
      <c r="K190" s="110"/>
      <c r="L190" s="117"/>
      <c r="M190" s="97"/>
      <c r="N190" s="97"/>
      <c r="O190" s="96">
        <f t="shared" si="164"/>
        <v>0</v>
      </c>
      <c r="P190" s="110"/>
      <c r="Q190" s="97"/>
      <c r="R190" s="97"/>
      <c r="S190" s="97"/>
      <c r="T190" s="96">
        <f t="shared" si="165"/>
        <v>0</v>
      </c>
      <c r="U190" s="110"/>
      <c r="V190" s="97"/>
      <c r="W190" s="97"/>
      <c r="X190" s="97"/>
      <c r="Y190" s="62">
        <f t="shared" si="166"/>
        <v>0</v>
      </c>
      <c r="Z190" s="110"/>
      <c r="AA190" s="97"/>
      <c r="AB190" s="97"/>
      <c r="AC190" s="97"/>
      <c r="AD190" s="8">
        <f t="shared" si="162"/>
        <v>0</v>
      </c>
      <c r="AE190" s="31">
        <f t="shared" si="149"/>
        <v>0</v>
      </c>
    </row>
    <row r="191" spans="2:31" x14ac:dyDescent="0.25">
      <c r="B191" s="96" t="s">
        <v>23</v>
      </c>
      <c r="C191" s="243" t="s">
        <v>36</v>
      </c>
      <c r="D191" s="187">
        <f t="shared" si="157"/>
        <v>34</v>
      </c>
      <c r="E191" s="241">
        <v>1</v>
      </c>
      <c r="F191" s="28"/>
      <c r="G191" s="97"/>
      <c r="H191" s="97"/>
      <c r="I191" s="117"/>
      <c r="J191" s="96">
        <f t="shared" si="163"/>
        <v>0</v>
      </c>
      <c r="K191" s="110"/>
      <c r="L191" s="97"/>
      <c r="M191" s="97"/>
      <c r="N191" s="97"/>
      <c r="O191" s="96">
        <f t="shared" si="164"/>
        <v>0</v>
      </c>
      <c r="P191" s="240"/>
      <c r="Q191" s="97"/>
      <c r="R191" s="97"/>
      <c r="S191" s="97"/>
      <c r="T191" s="96">
        <f t="shared" si="165"/>
        <v>0</v>
      </c>
      <c r="U191" s="110"/>
      <c r="V191" s="97"/>
      <c r="W191" s="97"/>
      <c r="X191" s="97"/>
      <c r="Y191" s="62">
        <f t="shared" si="166"/>
        <v>0</v>
      </c>
      <c r="Z191" s="110"/>
      <c r="AA191" s="97"/>
      <c r="AB191" s="97"/>
      <c r="AC191" s="97"/>
      <c r="AD191" s="8">
        <f t="shared" si="162"/>
        <v>0</v>
      </c>
      <c r="AE191" s="31">
        <f t="shared" si="149"/>
        <v>0</v>
      </c>
    </row>
    <row r="192" spans="2:31" x14ac:dyDescent="0.25">
      <c r="B192" s="96" t="s">
        <v>26</v>
      </c>
      <c r="C192" s="243" t="s">
        <v>36</v>
      </c>
      <c r="D192" s="187">
        <f t="shared" si="157"/>
        <v>102</v>
      </c>
      <c r="E192" s="241">
        <v>3</v>
      </c>
      <c r="F192" s="28"/>
      <c r="G192" s="97"/>
      <c r="H192" s="284">
        <v>0.5</v>
      </c>
      <c r="I192" s="97"/>
      <c r="J192" s="96">
        <f t="shared" si="163"/>
        <v>0.5</v>
      </c>
      <c r="K192" s="110"/>
      <c r="L192" s="97"/>
      <c r="M192" s="97"/>
      <c r="N192" s="284">
        <v>0.5</v>
      </c>
      <c r="O192" s="96">
        <f t="shared" si="164"/>
        <v>0.5</v>
      </c>
      <c r="P192" s="108"/>
      <c r="Q192" s="97"/>
      <c r="R192" s="97"/>
      <c r="S192" s="284">
        <v>0.5</v>
      </c>
      <c r="T192" s="96">
        <f t="shared" si="165"/>
        <v>0.5</v>
      </c>
      <c r="U192" s="110"/>
      <c r="V192" s="97"/>
      <c r="W192" s="284">
        <v>0.5</v>
      </c>
      <c r="X192" s="117"/>
      <c r="Y192" s="62">
        <f>SUM(U192:X192)</f>
        <v>0.5</v>
      </c>
      <c r="Z192" s="110"/>
      <c r="AA192" s="284">
        <v>0.5</v>
      </c>
      <c r="AB192" s="97"/>
      <c r="AC192" s="117"/>
      <c r="AD192" s="8">
        <f>SUM(Z192:AC192)</f>
        <v>0.5</v>
      </c>
      <c r="AE192" s="31">
        <f t="shared" si="149"/>
        <v>2.5</v>
      </c>
    </row>
    <row r="193" spans="2:31" x14ac:dyDescent="0.25">
      <c r="B193" s="62" t="s">
        <v>25</v>
      </c>
      <c r="C193" s="133" t="s">
        <v>36</v>
      </c>
      <c r="D193" s="134">
        <f t="shared" si="157"/>
        <v>68</v>
      </c>
      <c r="E193" s="138">
        <v>2</v>
      </c>
      <c r="F193" s="28"/>
      <c r="G193" s="97"/>
      <c r="H193" s="117"/>
      <c r="I193" s="97"/>
      <c r="J193" s="96">
        <f t="shared" si="163"/>
        <v>0</v>
      </c>
      <c r="K193" s="311">
        <v>1</v>
      </c>
      <c r="L193" s="97"/>
      <c r="M193" s="97"/>
      <c r="N193" s="97"/>
      <c r="O193" s="96">
        <f t="shared" si="164"/>
        <v>1</v>
      </c>
      <c r="P193" s="110"/>
      <c r="Q193" s="117"/>
      <c r="R193" s="97"/>
      <c r="S193" s="97"/>
      <c r="T193" s="96">
        <f t="shared" si="165"/>
        <v>0</v>
      </c>
      <c r="U193" s="110"/>
      <c r="V193" s="97"/>
      <c r="W193" s="97"/>
      <c r="X193" s="97"/>
      <c r="Y193" s="62">
        <f t="shared" si="166"/>
        <v>0</v>
      </c>
      <c r="Z193" s="311">
        <v>1</v>
      </c>
      <c r="AA193" s="97"/>
      <c r="AB193" s="97"/>
      <c r="AC193" s="97"/>
      <c r="AD193" s="8">
        <f t="shared" ref="AD193:AD196" si="167">SUM(Z193:AC193)</f>
        <v>1</v>
      </c>
      <c r="AE193" s="31">
        <f t="shared" si="149"/>
        <v>2</v>
      </c>
    </row>
    <row r="194" spans="2:31" x14ac:dyDescent="0.25">
      <c r="B194" s="62" t="s">
        <v>28</v>
      </c>
      <c r="C194" s="133" t="s">
        <v>36</v>
      </c>
      <c r="D194" s="250">
        <f t="shared" si="157"/>
        <v>68</v>
      </c>
      <c r="E194" s="224">
        <v>2</v>
      </c>
      <c r="F194" s="28"/>
      <c r="G194" s="97"/>
      <c r="H194" s="97"/>
      <c r="I194" s="97"/>
      <c r="J194" s="96">
        <f t="shared" si="163"/>
        <v>0</v>
      </c>
      <c r="K194" s="110"/>
      <c r="L194" s="97"/>
      <c r="M194" s="97"/>
      <c r="N194" s="97"/>
      <c r="O194" s="96">
        <f t="shared" si="164"/>
        <v>0</v>
      </c>
      <c r="P194" s="110"/>
      <c r="Q194" s="98"/>
      <c r="R194" s="117"/>
      <c r="S194" s="97"/>
      <c r="T194" s="96">
        <f t="shared" si="165"/>
        <v>0</v>
      </c>
      <c r="U194" s="108"/>
      <c r="V194" s="284">
        <v>1</v>
      </c>
      <c r="W194" s="22"/>
      <c r="X194" s="97"/>
      <c r="Y194" s="62">
        <f t="shared" si="166"/>
        <v>1</v>
      </c>
      <c r="Z194" s="108"/>
      <c r="AA194" s="97"/>
      <c r="AB194" s="97"/>
      <c r="AC194" s="97"/>
      <c r="AD194" s="8">
        <f t="shared" si="167"/>
        <v>0</v>
      </c>
      <c r="AE194" s="31">
        <f t="shared" si="149"/>
        <v>1</v>
      </c>
    </row>
    <row r="195" spans="2:31" x14ac:dyDescent="0.25">
      <c r="B195" s="62" t="s">
        <v>72</v>
      </c>
      <c r="C195" s="133" t="s">
        <v>36</v>
      </c>
      <c r="D195" s="250">
        <f t="shared" si="157"/>
        <v>34</v>
      </c>
      <c r="E195" s="224">
        <v>1</v>
      </c>
      <c r="F195" s="28"/>
      <c r="G195" s="29"/>
      <c r="H195" s="29"/>
      <c r="I195" s="29"/>
      <c r="J195" s="62">
        <f t="shared" si="163"/>
        <v>0</v>
      </c>
      <c r="K195" s="28"/>
      <c r="L195" s="29"/>
      <c r="M195" s="29"/>
      <c r="N195" s="29"/>
      <c r="O195" s="62">
        <f t="shared" si="164"/>
        <v>0</v>
      </c>
      <c r="P195" s="28"/>
      <c r="Q195" s="29"/>
      <c r="R195" s="29"/>
      <c r="S195" s="29"/>
      <c r="T195" s="62">
        <f t="shared" si="165"/>
        <v>0</v>
      </c>
      <c r="U195" s="28"/>
      <c r="V195" s="29"/>
      <c r="W195" s="22"/>
      <c r="X195" s="29"/>
      <c r="Y195" s="62">
        <f t="shared" si="166"/>
        <v>0</v>
      </c>
      <c r="Z195" s="28"/>
      <c r="AA195" s="29"/>
      <c r="AB195" s="22"/>
      <c r="AC195" s="29"/>
      <c r="AD195" s="8">
        <f t="shared" si="167"/>
        <v>0</v>
      </c>
      <c r="AE195" s="31">
        <f t="shared" si="149"/>
        <v>0</v>
      </c>
    </row>
    <row r="196" spans="2:31" ht="15.75" thickBot="1" x14ac:dyDescent="0.3">
      <c r="B196" s="69" t="s">
        <v>15</v>
      </c>
      <c r="C196" s="140" t="s">
        <v>36</v>
      </c>
      <c r="D196" s="251">
        <f t="shared" si="157"/>
        <v>102</v>
      </c>
      <c r="E196" s="229">
        <v>3</v>
      </c>
      <c r="F196" s="72"/>
      <c r="G196" s="74"/>
      <c r="H196" s="74"/>
      <c r="I196" s="74"/>
      <c r="J196" s="69">
        <f t="shared" si="163"/>
        <v>0</v>
      </c>
      <c r="K196" s="72"/>
      <c r="L196" s="74"/>
      <c r="M196" s="74"/>
      <c r="N196" s="74"/>
      <c r="O196" s="69">
        <f t="shared" si="164"/>
        <v>0</v>
      </c>
      <c r="P196" s="72"/>
      <c r="Q196" s="74"/>
      <c r="R196" s="74"/>
      <c r="S196" s="74"/>
      <c r="T196" s="69">
        <f t="shared" si="165"/>
        <v>0</v>
      </c>
      <c r="U196" s="72"/>
      <c r="V196" s="74"/>
      <c r="W196" s="74"/>
      <c r="X196" s="74"/>
      <c r="Y196" s="69">
        <f t="shared" si="166"/>
        <v>0</v>
      </c>
      <c r="Z196" s="72"/>
      <c r="AA196" s="74"/>
      <c r="AB196" s="74"/>
      <c r="AC196" s="74"/>
      <c r="AD196" s="9">
        <f t="shared" si="167"/>
        <v>0</v>
      </c>
      <c r="AE196" s="31">
        <f t="shared" si="149"/>
        <v>0</v>
      </c>
    </row>
    <row r="197" spans="2:31" x14ac:dyDescent="0.25">
      <c r="AE197" s="12">
        <f>SUM(AE182:AE196)</f>
        <v>18.5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AC116:AC118"/>
    <mergeCell ref="AB133:AB135"/>
    <mergeCell ref="AA152:AA154"/>
    <mergeCell ref="AB168:AB170"/>
    <mergeCell ref="Z7:AD7"/>
    <mergeCell ref="AE2:AF3"/>
    <mergeCell ref="B2:E2"/>
    <mergeCell ref="B1:Y1"/>
    <mergeCell ref="B10:Y10"/>
    <mergeCell ref="B76:Y76"/>
    <mergeCell ref="B165:Y165"/>
    <mergeCell ref="F7:J7"/>
    <mergeCell ref="K7:O7"/>
    <mergeCell ref="P7:T7"/>
    <mergeCell ref="U7:Y7"/>
    <mergeCell ref="B7:C7"/>
    <mergeCell ref="D7:D8"/>
    <mergeCell ref="E7:E8"/>
  </mergeCells>
  <phoneticPr fontId="22" type="noConversion"/>
  <pageMargins left="0.7" right="0.28999999999999998" top="0.28999999999999998" bottom="0.17" header="0.3" footer="0.17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2025-01-27T03:31:32Z</dcterms:modified>
</cp:coreProperties>
</file>